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Mode d_emploi" sheetId="1" r:id="rId1"/>
    <sheet name="Frais ou CB" sheetId="2" r:id="rId2"/>
  </sheets>
  <definedNames>
    <definedName name="_xlnm.Print_Area" localSheetId="1">'Frais ou CB'!$D$1:$AH$67</definedName>
    <definedName name="_xlnm.Print_Titles" localSheetId="1">'Frais ou CB'!$A:$C</definedName>
    <definedName name="_xlnm.Print_Area" localSheetId="0">'Mode d_emploi'!$A$1:$P$56</definedName>
    <definedName name="DropDown6_Change">NA()</definedName>
    <definedName name="Excel_BuiltIn_Print_Area_1_1">#REF!</definedName>
    <definedName name="Excel_BuiltIn_Print_Area_2_1">'Frais ou CB'!$A$1:$AH$66</definedName>
    <definedName name="Excel_BuiltIn_Print_Area_3">#REF!</definedName>
    <definedName name="Excel_BuiltIn_Print_Area" localSheetId="1">'Frais ou CB'!$D$1:$AH$66</definedName>
  </definedNames>
  <calcPr fullCalcOnLoad="1"/>
</workbook>
</file>

<file path=xl/comments2.xml><?xml version="1.0" encoding="utf-8"?>
<comments xmlns="http://schemas.openxmlformats.org/spreadsheetml/2006/main">
  <authors>
    <author/>
  </authors>
  <commentList>
    <comment ref="H10" authorId="0">
      <text>
        <r>
          <rPr>
            <sz val="10"/>
            <rFont val="Arial"/>
            <family val="2"/>
          </rPr>
          <t>Gasoil : Oui / Non ?</t>
        </r>
      </text>
    </comment>
    <comment ref="H11" authorId="0">
      <text>
        <r>
          <rPr>
            <sz val="10"/>
            <rFont val="Arial"/>
            <family val="2"/>
          </rPr>
          <t>Gasoil : Oui / Non ?</t>
        </r>
      </text>
    </comment>
    <comment ref="H12" authorId="0">
      <text>
        <r>
          <rPr>
            <sz val="10"/>
            <rFont val="Arial"/>
            <family val="2"/>
          </rPr>
          <t>Gasoil : Oui / Non ?</t>
        </r>
      </text>
    </comment>
    <comment ref="H13" authorId="0">
      <text>
        <r>
          <rPr>
            <sz val="10"/>
            <rFont val="Arial"/>
            <family val="2"/>
          </rPr>
          <t>Gasoil : Oui / Non ?</t>
        </r>
      </text>
    </comment>
    <comment ref="H14" authorId="0">
      <text>
        <r>
          <rPr>
            <sz val="10"/>
            <rFont val="Arial"/>
            <family val="2"/>
          </rPr>
          <t>Gasoil : Oui / Non ?</t>
        </r>
      </text>
    </comment>
    <comment ref="H15" authorId="0">
      <text>
        <r>
          <rPr>
            <sz val="10"/>
            <rFont val="Arial"/>
            <family val="2"/>
          </rPr>
          <t>Gasoil : Oui / Non ?</t>
        </r>
      </text>
    </comment>
    <comment ref="H16" authorId="0">
      <text>
        <r>
          <rPr>
            <sz val="10"/>
            <rFont val="Arial"/>
            <family val="2"/>
          </rPr>
          <t>Gasoil : Oui / Non ?</t>
        </r>
      </text>
    </comment>
    <comment ref="H17" authorId="0">
      <text>
        <r>
          <rPr>
            <sz val="10"/>
            <rFont val="Arial"/>
            <family val="2"/>
          </rPr>
          <t>Gasoil : Oui / Non ?</t>
        </r>
      </text>
    </comment>
    <comment ref="H18" authorId="0">
      <text>
        <r>
          <rPr>
            <sz val="10"/>
            <rFont val="Arial"/>
            <family val="2"/>
          </rPr>
          <t>Gasoil : Oui / Non ?</t>
        </r>
      </text>
    </comment>
    <comment ref="H19" authorId="0">
      <text>
        <r>
          <rPr>
            <sz val="10"/>
            <rFont val="Arial"/>
            <family val="2"/>
          </rPr>
          <t>Gasoil : Oui / Non ?</t>
        </r>
      </text>
    </comment>
    <comment ref="H20" authorId="0">
      <text>
        <r>
          <rPr>
            <sz val="10"/>
            <rFont val="Arial"/>
            <family val="2"/>
          </rPr>
          <t>Gasoil : Oui / Non ?</t>
        </r>
      </text>
    </comment>
    <comment ref="H21" authorId="0">
      <text>
        <r>
          <rPr>
            <sz val="10"/>
            <rFont val="Arial"/>
            <family val="2"/>
          </rPr>
          <t>Gasoil : Oui / Non ?</t>
        </r>
      </text>
    </comment>
    <comment ref="H22" authorId="0">
      <text>
        <r>
          <rPr>
            <sz val="10"/>
            <rFont val="Arial"/>
            <family val="2"/>
          </rPr>
          <t>Gasoil : Oui / Non ?</t>
        </r>
      </text>
    </comment>
    <comment ref="H23" authorId="0">
      <text>
        <r>
          <rPr>
            <sz val="10"/>
            <rFont val="Arial"/>
            <family val="2"/>
          </rPr>
          <t>Gasoil : Oui / Non ?</t>
        </r>
      </text>
    </comment>
    <comment ref="H24" authorId="0">
      <text>
        <r>
          <rPr>
            <sz val="10"/>
            <rFont val="Arial"/>
            <family val="2"/>
          </rPr>
          <t>Gasoil : Oui / Non ?</t>
        </r>
      </text>
    </comment>
    <comment ref="H25" authorId="0">
      <text>
        <r>
          <rPr>
            <sz val="10"/>
            <rFont val="Arial"/>
            <family val="2"/>
          </rPr>
          <t>Gasoil : Oui / Non ?</t>
        </r>
      </text>
    </comment>
    <comment ref="H26" authorId="0">
      <text>
        <r>
          <rPr>
            <sz val="10"/>
            <rFont val="Arial"/>
            <family val="2"/>
          </rPr>
          <t>Gasoil : Oui / Non ?</t>
        </r>
      </text>
    </comment>
    <comment ref="H27" authorId="0">
      <text>
        <r>
          <rPr>
            <sz val="10"/>
            <rFont val="Arial"/>
            <family val="2"/>
          </rPr>
          <t>Gasoil : Oui / Non ?</t>
        </r>
      </text>
    </comment>
    <comment ref="H28" authorId="0">
      <text>
        <r>
          <rPr>
            <sz val="10"/>
            <rFont val="Arial"/>
            <family val="2"/>
          </rPr>
          <t>Gasoil : Oui / Non ?</t>
        </r>
      </text>
    </comment>
    <comment ref="H29" authorId="0">
      <text>
        <r>
          <rPr>
            <sz val="10"/>
            <rFont val="Arial"/>
            <family val="2"/>
          </rPr>
          <t>Gasoil : Oui / Non ?</t>
        </r>
      </text>
    </comment>
    <comment ref="H30" authorId="0">
      <text>
        <r>
          <rPr>
            <sz val="10"/>
            <rFont val="Arial"/>
            <family val="2"/>
          </rPr>
          <t>Gasoil : Oui / Non ?</t>
        </r>
      </text>
    </comment>
    <comment ref="H31" authorId="0">
      <text>
        <r>
          <rPr>
            <sz val="10"/>
            <rFont val="Arial"/>
            <family val="2"/>
          </rPr>
          <t>Gasoil : Oui / Non ?</t>
        </r>
      </text>
    </comment>
    <comment ref="H32" authorId="0">
      <text>
        <r>
          <rPr>
            <sz val="10"/>
            <rFont val="Arial"/>
            <family val="2"/>
          </rPr>
          <t>Gasoil : Oui / Non ?</t>
        </r>
      </text>
    </comment>
    <comment ref="H33" authorId="0">
      <text>
        <r>
          <rPr>
            <sz val="10"/>
            <rFont val="Arial"/>
            <family val="2"/>
          </rPr>
          <t>Gasoil : Oui / Non ?</t>
        </r>
      </text>
    </comment>
    <comment ref="H34" authorId="0">
      <text>
        <r>
          <rPr>
            <sz val="10"/>
            <rFont val="Arial"/>
            <family val="2"/>
          </rPr>
          <t>Gasoil : Oui / Non ?</t>
        </r>
      </text>
    </comment>
    <comment ref="H35" authorId="0">
      <text>
        <r>
          <rPr>
            <sz val="10"/>
            <rFont val="Arial"/>
            <family val="2"/>
          </rPr>
          <t>Gasoil : Oui / Non ?</t>
        </r>
      </text>
    </comment>
    <comment ref="H36" authorId="0">
      <text>
        <r>
          <rPr>
            <sz val="10"/>
            <rFont val="Arial"/>
            <family val="2"/>
          </rPr>
          <t>Gasoil : Oui / Non ?</t>
        </r>
      </text>
    </comment>
    <comment ref="H37" authorId="0">
      <text>
        <r>
          <rPr>
            <sz val="10"/>
            <rFont val="Arial"/>
            <family val="2"/>
          </rPr>
          <t>Gasoil : Oui / Non ?</t>
        </r>
      </text>
    </comment>
    <comment ref="H38" authorId="0">
      <text>
        <r>
          <rPr>
            <sz val="10"/>
            <rFont val="Arial"/>
            <family val="2"/>
          </rPr>
          <t>Gasoil : Oui / Non ?</t>
        </r>
      </text>
    </comment>
  </commentList>
</comments>
</file>

<file path=xl/sharedStrings.xml><?xml version="1.0" encoding="utf-8"?>
<sst xmlns="http://schemas.openxmlformats.org/spreadsheetml/2006/main" count="134" uniqueCount="112">
  <si>
    <t>FRAIS  :  MODE d'EMPLOI</t>
  </si>
  <si>
    <t>Nous vous remercions de bien vouloir respecter les dispositions ci-après.</t>
  </si>
  <si>
    <t>Ceci permettra un traitement plus facile donc cela nous évitera de vous poser des questions.</t>
  </si>
  <si>
    <t>- Pour les frais payés par une carte bleue société à débit différé (fin de mois), il faut établir une note de frais par mois dont le total est égal au montant des cartes bleues</t>
  </si>
  <si>
    <t xml:space="preserve">   qui sera débité sur votre compte bancaire.</t>
  </si>
  <si>
    <t>- Pour les frais payés de votre compte personnel pour la société, vous pouvez établir une note de frais par mois ou trimestre.</t>
  </si>
  <si>
    <t xml:space="preserve">   Il peut donc y avoir 2 notes de frais chaque mois : une pour les dépenses payées de votre comptes personnel et une pour les Cartes Bleues du compte PRO.</t>
  </si>
  <si>
    <t xml:space="preserve">   Les dépenses payées par chèque, virement, prélèvement sur le compte professionnel n'étant pas à inclure, copie de la facture devant nous être donnée pour saisie.</t>
  </si>
  <si>
    <t>- Seuls les frais pour lesquels vous avez une facture (ou facturette comme pour les distributeurs d'essence, de transport ou de timbre) peuvent être pris en compte.</t>
  </si>
  <si>
    <t xml:space="preserve">  Le ticket distribué par les terminaux de paiement électronique ne sont pas des justificatifs car ils ne précisent pas le produit acheté.</t>
  </si>
  <si>
    <t xml:space="preserve">  Une exception, les frais bancaires, sont justifiés par leur simple existence sur le relevé.</t>
  </si>
  <si>
    <t xml:space="preserve">  Bien sur ces frais doivent correspondre à des dépenses professionnelles normales que vous accepteriez de prendre en charge pour un collaborateur.</t>
  </si>
  <si>
    <t xml:space="preserve">- Classez vos frais par ordre chronologique et ventilez-les par nature puis inscrivez-les sur la ligne du jour concerné. </t>
  </si>
  <si>
    <t>Vous êtes seul responsable de la conservation de tous vos justificatifs, pour les besoins de la saisie nous allons donc simplement avoir besoin de ce fichier,</t>
  </si>
  <si>
    <t xml:space="preserve">  mais il est de votre responsabilité d'imprimer un exemplaire de ce fichier et d'y accrocher tous les justificatifs correspondants.</t>
  </si>
  <si>
    <t xml:space="preserve">  Seuls les frais accompagnés de justificatifs peuvent être pris en charge et en ce domaine il n'y a pas d'exception : pas de justificatif = pas de frais.</t>
  </si>
  <si>
    <t xml:space="preserve">  En cas de contrôle fiscal il est impératif de produire l'ensemble des justificatifs afférents à ces frais.</t>
  </si>
  <si>
    <t xml:space="preserve">  Toutefois si vous avez une dépense supérieure à 500 € HT qui n'est pas liée à une facture d'hôtel ou d'avion, merci de nous donner copie de la facture.</t>
  </si>
  <si>
    <t>- Dans le cas de sous-traitance, de factures spécifiques, et chaque fois que cela est possible, veillez à faire libeller les frais au nom de votre entreprise.</t>
  </si>
  <si>
    <t xml:space="preserve">  Un moyen simple, pour ce faire, mettez le nom de votre entreprise dans la première ligne du complément d'adresse, elle apparaitra alors sous votre nom.</t>
  </si>
  <si>
    <t>- Pour les invitations au restaurant, merci de mentionner le nom des personnes invitées au dos de la facture (c'est une obligation légale).</t>
  </si>
  <si>
    <t>- Pour nous permettre de récupérer la TVA dans votre intérêt, veillez à ce qu'elle apparaisse sur la facture avec son taux.</t>
  </si>
  <si>
    <t xml:space="preserve">  Il ne faut jamais mettre un montant de TVA a récupérer s'il n'est pas sur le justificatif en votre possession (certains fournisseurs sont exonéré de TVA ou non soumis).</t>
  </si>
  <si>
    <t xml:space="preserve">  Si le fournisseur a fait une erreur sur la TVA qu'il a mentionné, le montant maximum déductible est de 19,6% du HT (8,5 dans les DOM) plafonné au montant écrit sur la facture.</t>
  </si>
  <si>
    <t xml:space="preserve">  Veillez à porter les montants TTC sur la note de frais et faire ressortir distinctement la TVA dans la colonne prévue,</t>
  </si>
  <si>
    <t xml:space="preserve">  si la colonne n'est pas prévue pour ce type de frais c'est que la TVA n'est pas récupérable.</t>
  </si>
  <si>
    <t xml:space="preserve"> - Une note de frais envoyée est définitive, il ne peut donc exister deux versions de la même note de frais.</t>
  </si>
  <si>
    <t xml:space="preserve">   En cas d'erreur, vous remettrez le montant en négatif à la même date et dans la même colonne sur la prochaine note de frais.</t>
  </si>
  <si>
    <t>Enfin, en tant que chef d'entreprise individuelle, actionnaire ou associé (gérant ou non), vous n'avez jamais l'obligation de vous rembourser ces frais.</t>
  </si>
  <si>
    <t xml:space="preserve">    Si votre entreprise n'a pas la trésorerie, ou si vous n'avez pas le besoin de cet argent, vous vous rembourserez plus tard.</t>
  </si>
  <si>
    <t xml:space="preserve">    En revanche, vous devez rembourser les frais de vos salariés (y compris le gérant s'il n'est pas associé). </t>
  </si>
  <si>
    <t xml:space="preserve">    Maintenant ne pas se rembourser ces frais ne veut pas dire ne pas les mettre en charges.</t>
  </si>
  <si>
    <t>Frais de voiture :</t>
  </si>
  <si>
    <t>Fiscalement le plus avantageux est de garder la voiture à votre nom et de vous faire uniquement rembourser les frais kilométriques.</t>
  </si>
  <si>
    <t>Dans le fichier des frais annuels, nous vous fournissons le type de justificatif à produire.</t>
  </si>
  <si>
    <t>Ces frais inclus : le coût de posséder un véhicule (capital ou loyer), l'essence, les réparations (sauf accidents) et l'assurance.</t>
  </si>
  <si>
    <t>Vous pouvez donc en plus des frais kilométriques vous faire rembourser les frais de parking, péage, lavage, …</t>
  </si>
  <si>
    <t>Maintenant si vous le souhaitez vous pouvez mettre tous les frais du véhicule sur l'entreprise : Essence, réparation, assurance, location.</t>
  </si>
  <si>
    <t>Mais en ce cas vous devrez déclarer un avantage en nature soumis à charge sociales, de 12% de la valeur du véhicule. Et, si vous êtes en société, vous aurez à payer la TVS.</t>
  </si>
  <si>
    <t>Nous vous remercions de votre collaboration !</t>
  </si>
  <si>
    <r>
      <rPr>
        <sz val="22"/>
        <rFont val="Zurich UBlkEx BT"/>
        <family val="2"/>
      </rPr>
      <t xml:space="preserve">Note de Frais </t>
    </r>
    <r>
      <rPr>
        <sz val="10"/>
        <rFont val="Zurich UBlkEx BT"/>
        <family val="2"/>
      </rPr>
      <t>(une feuille par devise et par mode de paiement : Compte Perso / CB Société)</t>
    </r>
  </si>
  <si>
    <t>Semaine / mois ou Trimestre</t>
  </si>
  <si>
    <t>TTC</t>
  </si>
  <si>
    <t>TVA</t>
  </si>
  <si>
    <t>HT</t>
  </si>
  <si>
    <t>Société</t>
  </si>
  <si>
    <t>Employé</t>
  </si>
  <si>
    <t>Division</t>
  </si>
  <si>
    <t>Outils de calcul</t>
  </si>
  <si>
    <t>Refacturation client (O / N)</t>
  </si>
  <si>
    <t>Projet/client</t>
  </si>
  <si>
    <t>BC Numéro</t>
  </si>
  <si>
    <t>Taux de TVA</t>
  </si>
  <si>
    <t>Merci de ne pas modifier les formules de calcul</t>
  </si>
  <si>
    <t>DESCRIPTION</t>
  </si>
  <si>
    <t>Parking, Lavage, péage</t>
  </si>
  <si>
    <t>Frais de carburant</t>
  </si>
  <si>
    <t>Frais de voyage et déplacement + Hôtel</t>
  </si>
  <si>
    <t>Restaurant - Mission – Réception</t>
  </si>
  <si>
    <t>Communication</t>
  </si>
  <si>
    <t>Fournitures</t>
  </si>
  <si>
    <t>Divers</t>
  </si>
  <si>
    <t>TOTAL</t>
  </si>
  <si>
    <t>Pour vérification Taux TVA</t>
  </si>
  <si>
    <t>DATE</t>
  </si>
  <si>
    <t>A remplir si mis en « autres »</t>
  </si>
  <si>
    <t>Gasoil : O/N  ?</t>
  </si>
  <si>
    <t>Repas Seul moins 50 km</t>
  </si>
  <si>
    <t>Seul &gt; 50 km</t>
  </si>
  <si>
    <t>Invitation Clients</t>
  </si>
  <si>
    <t>ADSL, Téléphone, Poste</t>
  </si>
  <si>
    <t>DNR, Hébergement web</t>
  </si>
  <si>
    <t>Petit matériel</t>
  </si>
  <si>
    <t>Fournitures de bureau</t>
  </si>
  <si>
    <t>Livres, Documentation</t>
  </si>
  <si>
    <t>Autres (Doc, bureau, ...)</t>
  </si>
  <si>
    <t>Devise</t>
  </si>
  <si>
    <t>HT     -   Conversion en EUR   -     TTC</t>
  </si>
  <si>
    <t>facultatif sinon</t>
  </si>
  <si>
    <t>Dont TVA</t>
  </si>
  <si>
    <t>TVA déduc.</t>
  </si>
  <si>
    <t>Déductible</t>
  </si>
  <si>
    <t>EUR</t>
  </si>
  <si>
    <t>&lt;------ Début de liste -----&gt;</t>
  </si>
  <si>
    <t>O</t>
  </si>
  <si>
    <t>&lt;------ Fin de liste -----&gt;</t>
  </si>
  <si>
    <t>DEPENSES TOTALES EN EUROS</t>
  </si>
  <si>
    <t>Part non remboursables</t>
  </si>
  <si>
    <t>Montant des frais à vous rembourser</t>
  </si>
  <si>
    <t>En cas de récapitulatif de dépenses CB</t>
  </si>
  <si>
    <t>Montant des Dépenses personnelles faites par erreur avec la CB Société</t>
  </si>
  <si>
    <t>(aucun détail requis ce sont des dépenses privées à rembourser à la société)</t>
  </si>
  <si>
    <t>(ou dépenses sans justificatifs)</t>
  </si>
  <si>
    <t>TOTAL CB</t>
  </si>
  <si>
    <t>Écriture Comptable</t>
  </si>
  <si>
    <t>Débit</t>
  </si>
  <si>
    <t>Crédit</t>
  </si>
  <si>
    <t>Frais VL</t>
  </si>
  <si>
    <t>Carburant</t>
  </si>
  <si>
    <t>Voyages</t>
  </si>
  <si>
    <t>Repas</t>
  </si>
  <si>
    <t>455000/108000</t>
  </si>
  <si>
    <t>C/C</t>
  </si>
  <si>
    <t>Téléphone</t>
  </si>
  <si>
    <t>IT</t>
  </si>
  <si>
    <t>Matériel</t>
  </si>
  <si>
    <t>Fourniture</t>
  </si>
  <si>
    <t>Livres</t>
  </si>
  <si>
    <t>??? Autres - saisir en détail</t>
  </si>
  <si>
    <t>511000 / 455000 / 108000</t>
  </si>
  <si>
    <t>CB ou  C/C</t>
  </si>
  <si>
    <t>Verif Ecart</t>
  </si>
</sst>
</file>

<file path=xl/styles.xml><?xml version="1.0" encoding="utf-8"?>
<styleSheet xmlns="http://schemas.openxmlformats.org/spreadsheetml/2006/main">
  <numFmts count="11">
    <numFmt numFmtId="164" formatCode="General"/>
    <numFmt numFmtId="165" formatCode="0.00"/>
    <numFmt numFmtId="166" formatCode="D\ MMM\ YY"/>
    <numFmt numFmtId="167" formatCode="0.00%"/>
    <numFmt numFmtId="168" formatCode="@"/>
    <numFmt numFmtId="169" formatCode="0.00000"/>
    <numFmt numFmtId="170" formatCode="D/M/YY"/>
    <numFmt numFmtId="171" formatCode="#,##0.00;[RED]\-#,##0.00"/>
    <numFmt numFmtId="172" formatCode="#,##0.00"/>
    <numFmt numFmtId="173" formatCode="0.000000"/>
    <numFmt numFmtId="174" formatCode="0.0000"/>
  </numFmts>
  <fonts count="22">
    <font>
      <sz val="10"/>
      <name val="Arial"/>
      <family val="2"/>
    </font>
    <font>
      <sz val="10"/>
      <name val="Geneva"/>
      <family val="2"/>
    </font>
    <font>
      <b/>
      <sz val="12"/>
      <name val="Arial"/>
      <family val="2"/>
    </font>
    <font>
      <b/>
      <i/>
      <sz val="16"/>
      <name val="Times New Roman"/>
      <family val="1"/>
    </font>
    <font>
      <b/>
      <i/>
      <sz val="12"/>
      <name val="Times New Roman"/>
      <family val="1"/>
    </font>
    <font>
      <sz val="12"/>
      <name val="Times New Roman"/>
      <family val="1"/>
    </font>
    <font>
      <u val="single"/>
      <sz val="12"/>
      <name val="Times New Roman"/>
      <family val="1"/>
    </font>
    <font>
      <b/>
      <sz val="12"/>
      <name val="Times New Roman"/>
      <family val="1"/>
    </font>
    <font>
      <sz val="22"/>
      <name val="Zurich UBlkEx BT"/>
      <family val="2"/>
    </font>
    <font>
      <sz val="10"/>
      <name val="Zurich UBlkEx BT"/>
      <family val="2"/>
    </font>
    <font>
      <b/>
      <sz val="8"/>
      <name val="Arial"/>
      <family val="2"/>
    </font>
    <font>
      <i/>
      <sz val="10"/>
      <name val="Arial"/>
      <family val="2"/>
    </font>
    <font>
      <b/>
      <sz val="10"/>
      <name val="Arial"/>
      <family val="2"/>
    </font>
    <font>
      <b/>
      <sz val="10"/>
      <color indexed="12"/>
      <name val="Arial"/>
      <family val="2"/>
    </font>
    <font>
      <sz val="8"/>
      <name val="Arial"/>
      <family val="2"/>
    </font>
    <font>
      <sz val="8"/>
      <color indexed="12"/>
      <name val="Arial"/>
      <family val="2"/>
    </font>
    <font>
      <sz val="10"/>
      <color indexed="12"/>
      <name val="Arial"/>
      <family val="2"/>
    </font>
    <font>
      <b/>
      <sz val="8"/>
      <color indexed="12"/>
      <name val="Arial"/>
      <family val="2"/>
    </font>
    <font>
      <b/>
      <sz val="12"/>
      <color indexed="12"/>
      <name val="Arial"/>
      <family val="2"/>
    </font>
    <font>
      <b/>
      <sz val="8"/>
      <color indexed="10"/>
      <name val="Arial"/>
      <family val="2"/>
    </font>
    <font>
      <b/>
      <sz val="12"/>
      <color indexed="10"/>
      <name val="Arial"/>
      <family val="2"/>
    </font>
    <font>
      <b/>
      <u val="single"/>
      <sz val="10"/>
      <name val="Arial"/>
      <family val="2"/>
    </font>
  </fonts>
  <fills count="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
      <patternFill patternType="solid">
        <fgColor indexed="22"/>
        <bgColor indexed="64"/>
      </patternFill>
    </fill>
    <fill>
      <patternFill patternType="solid">
        <fgColor indexed="55"/>
        <bgColor indexed="64"/>
      </patternFill>
    </fill>
  </fills>
  <borders count="32">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8"/>
      </left>
      <right style="double">
        <color indexed="8"/>
      </right>
      <top style="double">
        <color indexed="8"/>
      </top>
      <bottom style="double">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color indexed="63"/>
      </left>
      <right style="thin">
        <color indexed="8"/>
      </right>
      <top>
        <color indexed="63"/>
      </top>
      <bottom style="thin">
        <color indexed="8"/>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thin">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0" fillId="0" borderId="0" applyFill="0" applyBorder="0" applyAlignment="0">
      <protection/>
    </xf>
    <xf numFmtId="165" fontId="1" fillId="0" borderId="0">
      <alignment horizontal="left"/>
      <protection/>
    </xf>
    <xf numFmtId="164" fontId="2" fillId="0" borderId="1" applyNumberFormat="0" applyAlignment="0" applyProtection="0"/>
    <xf numFmtId="164" fontId="2" fillId="0" borderId="2">
      <alignment horizontal="left" vertical="center"/>
      <protection/>
    </xf>
    <xf numFmtId="164" fontId="0" fillId="0" borderId="0">
      <alignment/>
      <protection/>
    </xf>
  </cellStyleXfs>
  <cellXfs count="113">
    <xf numFmtId="164" fontId="0" fillId="0" borderId="0" xfId="0" applyAlignment="1">
      <alignment/>
    </xf>
    <xf numFmtId="164" fontId="3" fillId="0" borderId="3" xfId="0" applyFont="1" applyBorder="1" applyAlignment="1">
      <alignment horizontal="center"/>
    </xf>
    <xf numFmtId="164" fontId="4" fillId="0" borderId="0" xfId="0" applyFont="1" applyBorder="1" applyAlignment="1">
      <alignment horizontal="left"/>
    </xf>
    <xf numFmtId="164" fontId="5" fillId="0" borderId="0" xfId="0" applyFont="1" applyAlignment="1">
      <alignment/>
    </xf>
    <xf numFmtId="164" fontId="6" fillId="0" borderId="0" xfId="0" applyFont="1" applyAlignment="1">
      <alignment/>
    </xf>
    <xf numFmtId="164" fontId="7" fillId="0" borderId="0" xfId="0" applyFont="1" applyAlignment="1">
      <alignment/>
    </xf>
    <xf numFmtId="164" fontId="8" fillId="0" borderId="0" xfId="0" applyFont="1" applyBorder="1" applyAlignment="1" applyProtection="1">
      <alignment horizontal="left"/>
      <protection locked="0"/>
    </xf>
    <xf numFmtId="164" fontId="8" fillId="0" borderId="0" xfId="0" applyFont="1" applyAlignment="1" applyProtection="1">
      <alignment horizontal="center"/>
      <protection locked="0"/>
    </xf>
    <xf numFmtId="164" fontId="0" fillId="0" borderId="0" xfId="0" applyAlignment="1" applyProtection="1">
      <alignment/>
      <protection locked="0"/>
    </xf>
    <xf numFmtId="164" fontId="10" fillId="0" borderId="4" xfId="0" applyFont="1" applyBorder="1" applyAlignment="1" applyProtection="1">
      <alignment/>
      <protection/>
    </xf>
    <xf numFmtId="166" fontId="11" fillId="0" borderId="5" xfId="0" applyNumberFormat="1" applyFont="1" applyBorder="1" applyAlignment="1" applyProtection="1">
      <alignment horizontal="center"/>
      <protection locked="0"/>
    </xf>
    <xf numFmtId="166" fontId="11" fillId="0" borderId="2" xfId="0" applyNumberFormat="1" applyFont="1" applyBorder="1" applyAlignment="1" applyProtection="1">
      <alignment horizontal="center"/>
      <protection locked="0"/>
    </xf>
    <xf numFmtId="166" fontId="11" fillId="0" borderId="6" xfId="0" applyNumberFormat="1" applyFont="1" applyBorder="1" applyAlignment="1" applyProtection="1">
      <alignment horizontal="center"/>
      <protection locked="0"/>
    </xf>
    <xf numFmtId="164" fontId="0" fillId="0" borderId="7" xfId="0" applyBorder="1" applyAlignment="1" applyProtection="1">
      <alignment horizontal="center"/>
      <protection locked="0"/>
    </xf>
    <xf numFmtId="164" fontId="0" fillId="0" borderId="8" xfId="0" applyBorder="1" applyAlignment="1">
      <alignment/>
    </xf>
    <xf numFmtId="164" fontId="0" fillId="0" borderId="8" xfId="0" applyFont="1" applyBorder="1" applyAlignment="1" applyProtection="1">
      <alignment horizontal="center"/>
      <protection locked="0"/>
    </xf>
    <xf numFmtId="164" fontId="0" fillId="0" borderId="9" xfId="0" applyFont="1" applyBorder="1" applyAlignment="1">
      <alignment/>
    </xf>
    <xf numFmtId="164" fontId="10" fillId="0" borderId="5" xfId="0" applyFont="1" applyBorder="1" applyAlignment="1" applyProtection="1">
      <alignment/>
      <protection/>
    </xf>
    <xf numFmtId="164" fontId="10" fillId="2" borderId="5" xfId="0" applyFont="1" applyFill="1" applyBorder="1" applyAlignment="1" applyProtection="1">
      <alignment/>
      <protection/>
    </xf>
    <xf numFmtId="164" fontId="10" fillId="0" borderId="5" xfId="0" applyFont="1" applyBorder="1" applyAlignment="1" applyProtection="1">
      <alignment horizontal="right"/>
      <protection/>
    </xf>
    <xf numFmtId="164" fontId="10" fillId="0" borderId="10" xfId="0" applyFont="1" applyBorder="1" applyAlignment="1" applyProtection="1">
      <alignment horizontal="center"/>
      <protection locked="0"/>
    </xf>
    <xf numFmtId="164" fontId="0" fillId="0" borderId="11" xfId="0" applyBorder="1" applyAlignment="1">
      <alignment/>
    </xf>
    <xf numFmtId="164" fontId="0" fillId="0" borderId="0" xfId="0" applyFont="1" applyAlignment="1" applyProtection="1">
      <alignment horizontal="right"/>
      <protection locked="0"/>
    </xf>
    <xf numFmtId="164" fontId="0" fillId="0" borderId="0" xfId="0" applyNumberFormat="1" applyAlignment="1">
      <alignment/>
    </xf>
    <xf numFmtId="164" fontId="0" fillId="3" borderId="0" xfId="0" applyFill="1" applyAlignment="1" applyProtection="1">
      <alignment horizontal="center"/>
      <protection locked="0"/>
    </xf>
    <xf numFmtId="164" fontId="0" fillId="3" borderId="12" xfId="0" applyFill="1" applyBorder="1" applyAlignment="1">
      <alignment/>
    </xf>
    <xf numFmtId="164" fontId="10" fillId="0" borderId="5" xfId="0" applyFont="1" applyFill="1" applyBorder="1" applyAlignment="1" applyProtection="1">
      <alignment/>
      <protection/>
    </xf>
    <xf numFmtId="164" fontId="10" fillId="0" borderId="5" xfId="0" applyFont="1" applyFill="1" applyBorder="1" applyAlignment="1" applyProtection="1">
      <alignment horizontal="center"/>
      <protection locked="0"/>
    </xf>
    <xf numFmtId="164" fontId="0" fillId="0" borderId="5" xfId="0" applyBorder="1" applyAlignment="1" applyProtection="1">
      <alignment/>
      <protection/>
    </xf>
    <xf numFmtId="164" fontId="10" fillId="0" borderId="5" xfId="0" applyFont="1" applyFill="1" applyBorder="1" applyAlignment="1" applyProtection="1">
      <alignment/>
      <protection/>
    </xf>
    <xf numFmtId="164" fontId="0" fillId="0" borderId="13" xfId="0" applyBorder="1" applyAlignment="1">
      <alignment/>
    </xf>
    <xf numFmtId="164" fontId="0" fillId="0" borderId="14" xfId="0" applyFont="1" applyBorder="1" applyAlignment="1">
      <alignment horizontal="right"/>
    </xf>
    <xf numFmtId="167" fontId="0" fillId="0" borderId="14" xfId="0" applyNumberFormat="1" applyBorder="1" applyAlignment="1">
      <alignment/>
    </xf>
    <xf numFmtId="164" fontId="0" fillId="0" borderId="15" xfId="0" applyBorder="1" applyAlignment="1">
      <alignment/>
    </xf>
    <xf numFmtId="164" fontId="0" fillId="0" borderId="0" xfId="0" applyFont="1" applyAlignment="1" applyProtection="1">
      <alignment/>
      <protection locked="0"/>
    </xf>
    <xf numFmtId="164" fontId="0" fillId="0" borderId="0" xfId="0" applyAlignment="1" applyProtection="1">
      <alignment/>
      <protection/>
    </xf>
    <xf numFmtId="164" fontId="12" fillId="0" borderId="0" xfId="0" applyFont="1" applyAlignment="1">
      <alignment/>
    </xf>
    <xf numFmtId="164" fontId="10" fillId="0" borderId="16" xfId="0" applyFont="1" applyBorder="1" applyAlignment="1">
      <alignment horizontal="center"/>
    </xf>
    <xf numFmtId="164" fontId="10" fillId="0" borderId="17" xfId="0" applyFont="1" applyBorder="1" applyAlignment="1">
      <alignment horizontal="center"/>
    </xf>
    <xf numFmtId="164" fontId="10" fillId="0" borderId="18" xfId="0" applyFont="1" applyBorder="1" applyAlignment="1">
      <alignment horizontal="center"/>
    </xf>
    <xf numFmtId="164" fontId="10" fillId="0" borderId="17" xfId="0" applyFont="1" applyBorder="1" applyAlignment="1">
      <alignment horizontal="center" wrapText="1"/>
    </xf>
    <xf numFmtId="164" fontId="10" fillId="0" borderId="16" xfId="0" applyFont="1" applyBorder="1" applyAlignment="1">
      <alignment horizontal="center" vertical="top" wrapText="1"/>
    </xf>
    <xf numFmtId="164" fontId="10" fillId="0" borderId="5" xfId="0" applyFont="1" applyBorder="1" applyAlignment="1">
      <alignment horizontal="center"/>
    </xf>
    <xf numFmtId="164" fontId="10" fillId="0" borderId="6" xfId="0" applyFont="1" applyBorder="1" applyAlignment="1">
      <alignment horizontal="center"/>
    </xf>
    <xf numFmtId="164" fontId="12" fillId="0" borderId="5" xfId="0" applyFont="1" applyBorder="1" applyAlignment="1" applyProtection="1">
      <alignment horizontal="center"/>
      <protection/>
    </xf>
    <xf numFmtId="164" fontId="0" fillId="0" borderId="0" xfId="0" applyFont="1" applyBorder="1" applyAlignment="1">
      <alignment wrapText="1"/>
    </xf>
    <xf numFmtId="164" fontId="10" fillId="0" borderId="19" xfId="0" applyFont="1" applyBorder="1" applyAlignment="1">
      <alignment horizontal="center"/>
    </xf>
    <xf numFmtId="164" fontId="10" fillId="0" borderId="19" xfId="0" applyFont="1" applyBorder="1" applyAlignment="1">
      <alignment horizontal="right" vertical="top" wrapText="1"/>
    </xf>
    <xf numFmtId="164" fontId="10" fillId="0" borderId="19" xfId="0" applyFont="1" applyBorder="1" applyAlignment="1">
      <alignment horizontal="left" vertical="top" wrapText="1"/>
    </xf>
    <xf numFmtId="164" fontId="10" fillId="0" borderId="20" xfId="0" applyFont="1" applyBorder="1" applyAlignment="1" applyProtection="1">
      <alignment horizontal="center"/>
      <protection/>
    </xf>
    <xf numFmtId="164" fontId="10" fillId="0" borderId="21" xfId="0" applyFont="1" applyBorder="1" applyAlignment="1">
      <alignment/>
    </xf>
    <xf numFmtId="164" fontId="10" fillId="0" borderId="22" xfId="0" applyFont="1" applyBorder="1" applyAlignment="1">
      <alignment horizontal="center"/>
    </xf>
    <xf numFmtId="164" fontId="10" fillId="0" borderId="10" xfId="0" applyFont="1" applyBorder="1" applyAlignment="1">
      <alignment horizontal="center"/>
    </xf>
    <xf numFmtId="168" fontId="10" fillId="0" borderId="21" xfId="0" applyNumberFormat="1" applyFont="1" applyBorder="1" applyAlignment="1">
      <alignment horizontal="center"/>
    </xf>
    <xf numFmtId="164" fontId="10" fillId="0" borderId="0" xfId="0" applyFont="1" applyBorder="1" applyAlignment="1">
      <alignment horizontal="right" vertical="top" wrapText="1"/>
    </xf>
    <xf numFmtId="164" fontId="10" fillId="0" borderId="21" xfId="0" applyFont="1" applyBorder="1" applyAlignment="1">
      <alignment horizontal="center"/>
    </xf>
    <xf numFmtId="164" fontId="13" fillId="4" borderId="21" xfId="0" applyFont="1" applyFill="1" applyBorder="1" applyAlignment="1" applyProtection="1">
      <alignment horizontal="center"/>
      <protection/>
    </xf>
    <xf numFmtId="169" fontId="13" fillId="4" borderId="21" xfId="0" applyNumberFormat="1" applyFont="1" applyFill="1" applyBorder="1" applyAlignment="1" applyProtection="1">
      <alignment horizontal="center"/>
      <protection/>
    </xf>
    <xf numFmtId="170" fontId="10" fillId="3" borderId="16" xfId="0" applyNumberFormat="1" applyFont="1" applyFill="1" applyBorder="1" applyAlignment="1" applyProtection="1">
      <alignment/>
      <protection locked="0"/>
    </xf>
    <xf numFmtId="171" fontId="14" fillId="3" borderId="6" xfId="0" applyNumberFormat="1" applyFont="1" applyFill="1" applyBorder="1" applyAlignment="1" applyProtection="1">
      <alignment/>
      <protection locked="0"/>
    </xf>
    <xf numFmtId="171" fontId="14" fillId="3" borderId="5" xfId="0" applyNumberFormat="1" applyFont="1" applyFill="1" applyBorder="1" applyAlignment="1" applyProtection="1">
      <alignment/>
      <protection locked="0"/>
    </xf>
    <xf numFmtId="172" fontId="15" fillId="5" borderId="5" xfId="0" applyNumberFormat="1" applyFont="1" applyFill="1" applyBorder="1" applyAlignment="1" applyProtection="1">
      <alignment/>
      <protection locked="0"/>
    </xf>
    <xf numFmtId="165" fontId="13" fillId="4" borderId="21" xfId="0" applyNumberFormat="1" applyFont="1" applyFill="1" applyBorder="1" applyAlignment="1" applyProtection="1">
      <alignment/>
      <protection/>
    </xf>
    <xf numFmtId="172" fontId="0" fillId="3" borderId="5" xfId="0" applyNumberFormat="1" applyFont="1" applyFill="1" applyBorder="1" applyAlignment="1" applyProtection="1">
      <alignment/>
      <protection/>
    </xf>
    <xf numFmtId="172" fontId="16" fillId="3" borderId="5" xfId="0" applyNumberFormat="1" applyFont="1" applyFill="1" applyBorder="1" applyAlignment="1" applyProtection="1">
      <alignment/>
      <protection/>
    </xf>
    <xf numFmtId="167" fontId="0" fillId="0" borderId="0" xfId="0" applyNumberFormat="1" applyAlignment="1">
      <alignment/>
    </xf>
    <xf numFmtId="170" fontId="14" fillId="0" borderId="5" xfId="0" applyNumberFormat="1" applyFont="1" applyBorder="1" applyAlignment="1" applyProtection="1">
      <alignment/>
      <protection locked="0"/>
    </xf>
    <xf numFmtId="164" fontId="14" fillId="0" borderId="4" xfId="0" applyFont="1" applyBorder="1" applyAlignment="1" applyProtection="1">
      <alignment horizontal="left"/>
      <protection locked="0"/>
    </xf>
    <xf numFmtId="164" fontId="14" fillId="0" borderId="6" xfId="0" applyFont="1" applyBorder="1" applyAlignment="1" applyProtection="1">
      <alignment/>
      <protection locked="0"/>
    </xf>
    <xf numFmtId="171" fontId="14" fillId="0" borderId="6" xfId="0" applyNumberFormat="1" applyFont="1" applyBorder="1" applyAlignment="1" applyProtection="1">
      <alignment/>
      <protection locked="0"/>
    </xf>
    <xf numFmtId="171" fontId="14" fillId="0" borderId="5" xfId="0" applyNumberFormat="1" applyFont="1" applyBorder="1" applyAlignment="1" applyProtection="1">
      <alignment/>
      <protection locked="0"/>
    </xf>
    <xf numFmtId="164" fontId="13" fillId="4" borderId="22" xfId="0" applyFont="1" applyFill="1" applyBorder="1" applyAlignment="1" applyProtection="1">
      <alignment horizontal="center"/>
      <protection/>
    </xf>
    <xf numFmtId="172" fontId="15" fillId="5" borderId="6" xfId="0" applyNumberFormat="1" applyFont="1" applyFill="1" applyBorder="1" applyAlignment="1" applyProtection="1">
      <alignment/>
      <protection/>
    </xf>
    <xf numFmtId="172" fontId="14" fillId="0" borderId="5" xfId="0" applyNumberFormat="1" applyFont="1" applyBorder="1" applyAlignment="1" applyProtection="1">
      <alignment/>
      <protection locked="0"/>
    </xf>
    <xf numFmtId="172" fontId="15" fillId="5" borderId="5" xfId="0" applyNumberFormat="1" applyFont="1" applyFill="1" applyBorder="1" applyAlignment="1" applyProtection="1">
      <alignment/>
      <protection/>
    </xf>
    <xf numFmtId="172" fontId="0" fillId="0" borderId="5" xfId="0" applyNumberFormat="1" applyFont="1" applyBorder="1" applyAlignment="1" applyProtection="1">
      <alignment/>
      <protection/>
    </xf>
    <xf numFmtId="172" fontId="16" fillId="0" borderId="5" xfId="0" applyNumberFormat="1" applyFont="1" applyBorder="1" applyAlignment="1" applyProtection="1">
      <alignment/>
      <protection/>
    </xf>
    <xf numFmtId="164" fontId="14" fillId="0" borderId="4" xfId="0" applyFont="1" applyBorder="1" applyAlignment="1" applyProtection="1">
      <alignment/>
      <protection locked="0"/>
    </xf>
    <xf numFmtId="173" fontId="0" fillId="0" borderId="0" xfId="0" applyNumberFormat="1" applyAlignment="1">
      <alignment/>
    </xf>
    <xf numFmtId="170" fontId="10" fillId="3" borderId="5" xfId="0" applyNumberFormat="1" applyFont="1" applyFill="1" applyBorder="1" applyAlignment="1" applyProtection="1">
      <alignment/>
      <protection locked="0"/>
    </xf>
    <xf numFmtId="172" fontId="14" fillId="3" borderId="5" xfId="0" applyNumberFormat="1" applyFont="1" applyFill="1" applyBorder="1" applyAlignment="1" applyProtection="1">
      <alignment/>
      <protection locked="0"/>
    </xf>
    <xf numFmtId="164" fontId="10" fillId="0" borderId="0" xfId="0" applyFont="1" applyBorder="1" applyAlignment="1">
      <alignment/>
    </xf>
    <xf numFmtId="164" fontId="0" fillId="0" borderId="0" xfId="0" applyFont="1" applyBorder="1" applyAlignment="1" applyProtection="1">
      <alignment/>
      <protection/>
    </xf>
    <xf numFmtId="164" fontId="12" fillId="0" borderId="0" xfId="0" applyFont="1" applyBorder="1" applyAlignment="1" applyProtection="1">
      <alignment horizontal="right"/>
      <protection/>
    </xf>
    <xf numFmtId="172" fontId="0" fillId="0" borderId="0" xfId="0" applyNumberFormat="1" applyFont="1" applyBorder="1" applyAlignment="1" applyProtection="1">
      <alignment/>
      <protection/>
    </xf>
    <xf numFmtId="172" fontId="16" fillId="0" borderId="0" xfId="0" applyNumberFormat="1" applyFont="1" applyBorder="1" applyAlignment="1" applyProtection="1">
      <alignment/>
      <protection/>
    </xf>
    <xf numFmtId="164" fontId="17" fillId="6" borderId="23" xfId="0" applyFont="1" applyFill="1" applyBorder="1" applyAlignment="1">
      <alignment/>
    </xf>
    <xf numFmtId="174" fontId="13" fillId="6" borderId="24" xfId="0" applyNumberFormat="1" applyFont="1" applyFill="1" applyBorder="1" applyAlignment="1" applyProtection="1">
      <alignment horizontal="right"/>
      <protection/>
    </xf>
    <xf numFmtId="172" fontId="18" fillId="6" borderId="24" xfId="0" applyNumberFormat="1" applyFont="1" applyFill="1" applyBorder="1" applyAlignment="1" applyProtection="1">
      <alignment/>
      <protection/>
    </xf>
    <xf numFmtId="164" fontId="19" fillId="6" borderId="25" xfId="0" applyFont="1" applyFill="1" applyBorder="1" applyAlignment="1">
      <alignment/>
    </xf>
    <xf numFmtId="174" fontId="13" fillId="7" borderId="26" xfId="0" applyNumberFormat="1" applyFont="1" applyFill="1" applyBorder="1" applyAlignment="1" applyProtection="1">
      <alignment horizontal="right"/>
      <protection/>
    </xf>
    <xf numFmtId="172" fontId="18" fillId="7" borderId="26" xfId="0" applyNumberFormat="1" applyFont="1" applyFill="1" applyBorder="1" applyAlignment="1" applyProtection="1">
      <alignment/>
      <protection/>
    </xf>
    <xf numFmtId="172" fontId="20" fillId="6" borderId="26" xfId="0" applyNumberFormat="1" applyFont="1" applyFill="1" applyBorder="1" applyAlignment="1" applyProtection="1">
      <alignment/>
      <protection/>
    </xf>
    <xf numFmtId="172" fontId="18" fillId="7" borderId="27" xfId="0" applyNumberFormat="1" applyFont="1" applyFill="1" applyBorder="1" applyAlignment="1" applyProtection="1">
      <alignment/>
      <protection/>
    </xf>
    <xf numFmtId="164" fontId="0" fillId="0" borderId="0" xfId="0" applyFont="1" applyBorder="1" applyAlignment="1" applyProtection="1">
      <alignment horizontal="right"/>
      <protection/>
    </xf>
    <xf numFmtId="164" fontId="11" fillId="0" borderId="0" xfId="0" applyFont="1" applyBorder="1" applyAlignment="1" applyProtection="1">
      <alignment horizontal="right"/>
      <protection/>
    </xf>
    <xf numFmtId="164" fontId="18" fillId="5" borderId="28" xfId="0" applyFont="1" applyFill="1" applyBorder="1" applyAlignment="1" applyProtection="1">
      <alignment horizontal="left"/>
      <protection/>
    </xf>
    <xf numFmtId="164" fontId="18" fillId="5" borderId="1" xfId="0" applyFont="1" applyFill="1" applyBorder="1" applyAlignment="1" applyProtection="1">
      <alignment horizontal="right"/>
      <protection/>
    </xf>
    <xf numFmtId="165" fontId="18" fillId="5" borderId="29" xfId="0" applyNumberFormat="1" applyFont="1" applyFill="1" applyBorder="1" applyAlignment="1" applyProtection="1">
      <alignment horizontal="left"/>
      <protection/>
    </xf>
    <xf numFmtId="164" fontId="0" fillId="0" borderId="0" xfId="0" applyFont="1" applyBorder="1" applyAlignment="1" applyProtection="1">
      <alignment horizontal="left"/>
      <protection/>
    </xf>
    <xf numFmtId="164" fontId="0" fillId="0" borderId="7" xfId="0" applyFont="1" applyBorder="1" applyAlignment="1" applyProtection="1">
      <alignment horizontal="left"/>
      <protection/>
    </xf>
    <xf numFmtId="164" fontId="0" fillId="0" borderId="8" xfId="0" applyFont="1" applyBorder="1" applyAlignment="1" applyProtection="1">
      <alignment horizontal="right"/>
      <protection/>
    </xf>
    <xf numFmtId="165" fontId="0" fillId="0" borderId="9" xfId="0" applyNumberFormat="1" applyFont="1" applyBorder="1" applyAlignment="1" applyProtection="1">
      <alignment horizontal="right"/>
      <protection/>
    </xf>
    <xf numFmtId="164" fontId="0" fillId="0" borderId="14" xfId="0" applyFont="1" applyBorder="1" applyAlignment="1">
      <alignment/>
    </xf>
    <xf numFmtId="164" fontId="12" fillId="0" borderId="30" xfId="0" applyFont="1" applyBorder="1" applyAlignment="1">
      <alignment/>
    </xf>
    <xf numFmtId="165" fontId="12" fillId="0" borderId="31" xfId="0" applyNumberFormat="1" applyFont="1" applyBorder="1" applyAlignment="1">
      <alignment/>
    </xf>
    <xf numFmtId="164" fontId="18" fillId="0" borderId="0" xfId="0" applyFont="1" applyBorder="1" applyAlignment="1">
      <alignment wrapText="1"/>
    </xf>
    <xf numFmtId="164" fontId="21" fillId="0" borderId="0" xfId="0" applyFont="1" applyAlignment="1">
      <alignment/>
    </xf>
    <xf numFmtId="164" fontId="12" fillId="2" borderId="0" xfId="0" applyFont="1" applyFill="1" applyAlignment="1">
      <alignment/>
    </xf>
    <xf numFmtId="164" fontId="21" fillId="2" borderId="0" xfId="0" applyFont="1" applyFill="1" applyAlignment="1">
      <alignment/>
    </xf>
    <xf numFmtId="165" fontId="12" fillId="2" borderId="0" xfId="0" applyNumberFormat="1" applyFont="1" applyFill="1" applyAlignment="1">
      <alignment/>
    </xf>
    <xf numFmtId="164" fontId="12" fillId="2" borderId="0" xfId="0" applyFont="1" applyFill="1" applyAlignment="1">
      <alignment horizontal="right"/>
    </xf>
    <xf numFmtId="165" fontId="11" fillId="0" borderId="0" xfId="0" applyNumberFormat="1" applyFont="1" applyAlignment="1">
      <alignment/>
    </xf>
  </cellXfs>
  <cellStyles count="12">
    <cellStyle name="Normal" xfId="0"/>
    <cellStyle name="Comma" xfId="15"/>
    <cellStyle name="Comma [0]" xfId="16"/>
    <cellStyle name="Currency" xfId="17"/>
    <cellStyle name="Currency [0]" xfId="18"/>
    <cellStyle name="Percent" xfId="19"/>
    <cellStyle name="BOLD" xfId="20"/>
    <cellStyle name="Calc Currency (0)" xfId="21"/>
    <cellStyle name="G10" xfId="22"/>
    <cellStyle name="Header1" xfId="23"/>
    <cellStyle name="Header2" xfId="24"/>
    <cellStyle name="Normal - Style1" xfId="25"/>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I56"/>
  <sheetViews>
    <sheetView showGridLines="0" defaultGridColor="0" colorId="8" workbookViewId="0" topLeftCell="A1">
      <selection activeCell="A1" sqref="A1"/>
    </sheetView>
  </sheetViews>
  <sheetFormatPr defaultColWidth="10.28125" defaultRowHeight="12.75"/>
  <cols>
    <col min="1" max="1" width="8.57421875" style="0" customWidth="1"/>
    <col min="2" max="2" width="16.28125" style="0" customWidth="1"/>
    <col min="3" max="10" width="10.8515625" style="0" customWidth="1"/>
    <col min="11" max="11" width="17.8515625" style="0" customWidth="1"/>
    <col min="12" max="16384" width="10.8515625" style="0" customWidth="1"/>
  </cols>
  <sheetData>
    <row r="1" spans="3:9" ht="12.75">
      <c r="C1" s="1" t="s">
        <v>0</v>
      </c>
      <c r="D1" s="1"/>
      <c r="E1" s="1"/>
      <c r="F1" s="1"/>
      <c r="G1" s="1"/>
      <c r="H1" s="1"/>
      <c r="I1" s="1"/>
    </row>
    <row r="4" spans="3:9" ht="12.75">
      <c r="C4" s="2" t="s">
        <v>1</v>
      </c>
      <c r="D4" s="2"/>
      <c r="E4" s="2"/>
      <c r="F4" s="2"/>
      <c r="G4" s="2"/>
      <c r="H4" s="2"/>
      <c r="I4" s="2"/>
    </row>
    <row r="5" spans="3:9" ht="12.75">
      <c r="C5" s="2" t="s">
        <v>2</v>
      </c>
      <c r="D5" s="2"/>
      <c r="E5" s="2"/>
      <c r="F5" s="2"/>
      <c r="G5" s="2"/>
      <c r="H5" s="2"/>
      <c r="I5" s="2"/>
    </row>
    <row r="8" ht="12.75">
      <c r="B8" s="3" t="s">
        <v>3</v>
      </c>
    </row>
    <row r="9" ht="12.75">
      <c r="B9" s="3" t="s">
        <v>4</v>
      </c>
    </row>
    <row r="10" ht="12.75">
      <c r="B10" s="3" t="s">
        <v>5</v>
      </c>
    </row>
    <row r="11" ht="12.75">
      <c r="B11" s="3" t="s">
        <v>6</v>
      </c>
    </row>
    <row r="12" ht="12.75">
      <c r="B12" s="3" t="s">
        <v>7</v>
      </c>
    </row>
    <row r="13" ht="12.75">
      <c r="B13" s="3"/>
    </row>
    <row r="14" ht="12.75">
      <c r="B14" s="3" t="s">
        <v>8</v>
      </c>
    </row>
    <row r="15" ht="12.75">
      <c r="B15" s="3" t="s">
        <v>9</v>
      </c>
    </row>
    <row r="16" ht="12.75">
      <c r="B16" s="3" t="s">
        <v>10</v>
      </c>
    </row>
    <row r="17" ht="12.75">
      <c r="B17" s="3" t="s">
        <v>11</v>
      </c>
    </row>
    <row r="18" ht="12.75">
      <c r="B18" s="3"/>
    </row>
    <row r="19" ht="12.75">
      <c r="B19" s="3" t="s">
        <v>12</v>
      </c>
    </row>
    <row r="21" ht="12.75">
      <c r="B21" s="3" t="s">
        <v>13</v>
      </c>
    </row>
    <row r="22" ht="12.75">
      <c r="B22" s="3" t="s">
        <v>14</v>
      </c>
    </row>
    <row r="23" ht="12.75">
      <c r="B23" s="3" t="s">
        <v>15</v>
      </c>
    </row>
    <row r="24" ht="12.75">
      <c r="B24" s="3" t="s">
        <v>16</v>
      </c>
    </row>
    <row r="25" ht="12.75">
      <c r="B25" s="3" t="s">
        <v>17</v>
      </c>
    </row>
    <row r="27" ht="12.75">
      <c r="B27" s="3" t="s">
        <v>18</v>
      </c>
    </row>
    <row r="28" ht="12.75">
      <c r="B28" s="3" t="s">
        <v>19</v>
      </c>
    </row>
    <row r="29" ht="12.75">
      <c r="B29" s="3"/>
    </row>
    <row r="30" ht="12.75">
      <c r="B30" s="3" t="s">
        <v>20</v>
      </c>
    </row>
    <row r="31" ht="12.75">
      <c r="B31" s="3"/>
    </row>
    <row r="32" ht="12.75">
      <c r="B32" s="3" t="s">
        <v>21</v>
      </c>
    </row>
    <row r="33" ht="12.75">
      <c r="B33" s="3" t="s">
        <v>22</v>
      </c>
    </row>
    <row r="34" ht="12.75">
      <c r="B34" s="3" t="s">
        <v>23</v>
      </c>
    </row>
    <row r="35" ht="12.75">
      <c r="B35" s="3" t="s">
        <v>24</v>
      </c>
    </row>
    <row r="36" ht="12.75">
      <c r="B36" s="3" t="s">
        <v>25</v>
      </c>
    </row>
    <row r="37" ht="12.75">
      <c r="B37" s="3"/>
    </row>
    <row r="38" ht="12.75">
      <c r="B38" s="3" t="s">
        <v>26</v>
      </c>
    </row>
    <row r="39" ht="12.75">
      <c r="B39" s="3" t="s">
        <v>27</v>
      </c>
    </row>
    <row r="41" ht="12.75">
      <c r="B41" s="3" t="s">
        <v>28</v>
      </c>
    </row>
    <row r="42" ht="12.75">
      <c r="B42" s="3" t="s">
        <v>29</v>
      </c>
    </row>
    <row r="43" ht="12.75">
      <c r="B43" s="3" t="s">
        <v>30</v>
      </c>
    </row>
    <row r="44" ht="12.75">
      <c r="B44" t="s">
        <v>31</v>
      </c>
    </row>
    <row r="46" ht="12.75">
      <c r="B46" s="3"/>
    </row>
    <row r="47" ht="12.75">
      <c r="B47" s="4" t="s">
        <v>32</v>
      </c>
    </row>
    <row r="48" ht="12.75">
      <c r="B48" s="3" t="s">
        <v>33</v>
      </c>
    </row>
    <row r="49" ht="12.75">
      <c r="B49" s="3" t="s">
        <v>34</v>
      </c>
    </row>
    <row r="50" ht="12.75">
      <c r="B50" s="3" t="s">
        <v>35</v>
      </c>
    </row>
    <row r="51" ht="12.75">
      <c r="B51" s="3" t="s">
        <v>36</v>
      </c>
    </row>
    <row r="52" ht="12.75">
      <c r="B52" s="3" t="s">
        <v>37</v>
      </c>
    </row>
    <row r="53" ht="12.75">
      <c r="B53" s="3" t="s">
        <v>38</v>
      </c>
    </row>
    <row r="54" ht="12.75">
      <c r="B54" s="3"/>
    </row>
    <row r="56" ht="12.75">
      <c r="B56" s="5" t="s">
        <v>39</v>
      </c>
    </row>
  </sheetData>
  <sheetProtection selectLockedCells="1" selectUnlockedCells="1"/>
  <mergeCells count="1">
    <mergeCell ref="C1:I1"/>
  </mergeCells>
  <printOptions/>
  <pageMargins left="0.7875" right="0.7875" top="1.0527777777777778" bottom="1.0527777777777778" header="0.7875" footer="0.7875"/>
  <pageSetup horizontalDpi="300" verticalDpi="300" orientation="landscape" paperSize="9" scale="56"/>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J66"/>
  <sheetViews>
    <sheetView showGridLines="0" tabSelected="1" defaultGridColor="0" colorId="8" workbookViewId="0" topLeftCell="A1">
      <pane xSplit="3" ySplit="9" topLeftCell="D10" activePane="bottomRight" state="frozen"/>
      <selection pane="topLeft" activeCell="A1" sqref="A1"/>
      <selection pane="topRight" activeCell="D1" sqref="D1"/>
      <selection pane="bottomLeft" activeCell="A10" sqref="A10"/>
      <selection pane="bottomRight" activeCell="M8" sqref="M8"/>
    </sheetView>
  </sheetViews>
  <sheetFormatPr defaultColWidth="8.00390625" defaultRowHeight="12.75"/>
  <cols>
    <col min="1" max="1" width="9.00390625" style="0" customWidth="1"/>
    <col min="2" max="2" width="19.7109375" style="0" customWidth="1"/>
    <col min="3" max="3" width="9.00390625" style="0" customWidth="1"/>
    <col min="4" max="4" width="11.57421875" style="0" customWidth="1"/>
    <col min="5" max="5" width="9.140625" style="0" customWidth="1"/>
    <col min="6" max="6" width="10.57421875" style="0" customWidth="1"/>
    <col min="7" max="7" width="10.7109375" style="0" customWidth="1"/>
    <col min="8" max="8" width="4.00390625" style="0" customWidth="1"/>
    <col min="9" max="9" width="8.00390625" style="0" customWidth="1"/>
    <col min="10" max="11" width="12.421875" style="0" customWidth="1"/>
    <col min="12" max="12" width="11.57421875" style="0" customWidth="1"/>
    <col min="13" max="13" width="9.8515625" style="0" customWidth="1"/>
    <col min="14" max="15" width="10.57421875" style="0" customWidth="1"/>
    <col min="16" max="16" width="11.00390625" style="0" customWidth="1"/>
    <col min="17" max="18" width="9.140625" style="0" customWidth="1"/>
    <col min="19" max="30" width="10.57421875" style="0" customWidth="1"/>
    <col min="31" max="31" width="11.7109375" style="0" customWidth="1"/>
    <col min="32" max="32" width="13.57421875" style="0" customWidth="1"/>
    <col min="33" max="33" width="15.28125" style="0" customWidth="1"/>
    <col min="34" max="34" width="9.7109375" style="0" customWidth="1"/>
    <col min="35" max="35" width="16.00390625" style="0" customWidth="1"/>
    <col min="36" max="41" width="12.140625" style="0" customWidth="1"/>
    <col min="42" max="58" width="9.00390625" style="0" customWidth="1"/>
    <col min="59" max="70" width="11.57421875" style="0" customWidth="1"/>
    <col min="71" max="16384" width="9.00390625" style="0" customWidth="1"/>
  </cols>
  <sheetData>
    <row r="1" spans="1:34" s="8" customFormat="1" ht="12.75">
      <c r="A1" s="6" t="s">
        <v>40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s="8" customFormat="1" ht="12.75">
      <c r="A2" s="9" t="s">
        <v>41</v>
      </c>
      <c r="B2" s="9"/>
      <c r="C2" s="10"/>
      <c r="D2" s="10"/>
      <c r="E2" s="11"/>
      <c r="F2" s="11"/>
      <c r="G2" s="11"/>
      <c r="H2" s="11"/>
      <c r="I2" s="11"/>
      <c r="J2" s="11"/>
      <c r="K2" s="12"/>
      <c r="M2" s="13"/>
      <c r="N2" s="14"/>
      <c r="O2" s="14" t="s">
        <v>42</v>
      </c>
      <c r="P2" s="15" t="s">
        <v>43</v>
      </c>
      <c r="Q2" s="16" t="s">
        <v>44</v>
      </c>
      <c r="R2"/>
      <c r="S2"/>
      <c r="T2"/>
      <c r="U2"/>
      <c r="V2"/>
      <c r="W2"/>
      <c r="X2"/>
      <c r="Y2"/>
      <c r="Z2"/>
      <c r="AA2"/>
      <c r="AB2"/>
      <c r="AC2"/>
      <c r="AD2"/>
      <c r="AE2"/>
      <c r="AF2"/>
      <c r="AG2"/>
      <c r="AH2"/>
    </row>
    <row r="3" spans="1:34" s="8" customFormat="1" ht="12.75">
      <c r="A3" s="17" t="s">
        <v>45</v>
      </c>
      <c r="B3" s="18"/>
      <c r="C3" s="18"/>
      <c r="D3" s="18"/>
      <c r="E3" s="17" t="s">
        <v>46</v>
      </c>
      <c r="F3" s="17"/>
      <c r="G3" s="19" t="s">
        <v>47</v>
      </c>
      <c r="H3" s="19"/>
      <c r="I3" s="19"/>
      <c r="J3" s="20"/>
      <c r="K3" s="20"/>
      <c r="M3" s="21"/>
      <c r="N3" s="22" t="s">
        <v>48</v>
      </c>
      <c r="O3" s="23">
        <v>10</v>
      </c>
      <c r="P3" s="24">
        <f>O3*(1-1/(1+P4))</f>
        <v>1.6666666666666663</v>
      </c>
      <c r="Q3" s="25">
        <f>O3-P3</f>
        <v>8.333333333333334</v>
      </c>
      <c r="R3"/>
      <c r="S3"/>
      <c r="T3"/>
      <c r="U3"/>
      <c r="V3"/>
      <c r="W3"/>
      <c r="X3"/>
      <c r="Y3"/>
      <c r="Z3"/>
      <c r="AA3"/>
      <c r="AB3"/>
      <c r="AC3"/>
      <c r="AD3"/>
      <c r="AE3"/>
      <c r="AF3"/>
      <c r="AG3"/>
      <c r="AH3"/>
    </row>
    <row r="4" spans="1:34" s="8" customFormat="1" ht="12.75">
      <c r="A4" s="26" t="s">
        <v>49</v>
      </c>
      <c r="B4" s="26"/>
      <c r="C4" s="27"/>
      <c r="D4" s="26" t="s">
        <v>50</v>
      </c>
      <c r="E4" s="26"/>
      <c r="F4" s="26"/>
      <c r="G4" s="26"/>
      <c r="H4" s="26"/>
      <c r="I4" s="28"/>
      <c r="J4" s="29" t="s">
        <v>51</v>
      </c>
      <c r="K4" s="29"/>
      <c r="L4"/>
      <c r="M4" s="30"/>
      <c r="N4" s="31" t="s">
        <v>52</v>
      </c>
      <c r="O4" s="31"/>
      <c r="P4" s="32">
        <v>0.2</v>
      </c>
      <c r="Q4" s="33"/>
      <c r="R4"/>
      <c r="S4"/>
      <c r="T4"/>
      <c r="U4"/>
      <c r="V4"/>
      <c r="W4"/>
      <c r="X4"/>
      <c r="Y4"/>
      <c r="Z4"/>
      <c r="AA4"/>
      <c r="AB4"/>
      <c r="AC4"/>
      <c r="AD4"/>
      <c r="AE4"/>
      <c r="AF4"/>
      <c r="AG4"/>
      <c r="AH4"/>
    </row>
    <row r="5" spans="1:33" s="8" customFormat="1" ht="12.75">
      <c r="A5" s="34"/>
      <c r="P5" s="35"/>
      <c r="Q5" s="35"/>
      <c r="R5" s="35"/>
      <c r="S5" s="35"/>
      <c r="T5" s="35"/>
      <c r="U5" s="35"/>
      <c r="V5" s="35"/>
      <c r="W5" s="35"/>
      <c r="X5" s="35"/>
      <c r="Y5" s="35"/>
      <c r="Z5" s="35"/>
      <c r="AA5" s="35"/>
      <c r="AB5" s="35"/>
      <c r="AC5" s="36" t="s">
        <v>53</v>
      </c>
      <c r="AD5" s="35"/>
      <c r="AE5" s="35"/>
      <c r="AF5" s="35"/>
      <c r="AG5" s="35"/>
    </row>
    <row r="6" spans="1:32" ht="12.75" customHeight="1">
      <c r="A6" s="37"/>
      <c r="B6" s="38" t="s">
        <v>54</v>
      </c>
      <c r="C6" s="38"/>
      <c r="D6" s="39" t="s">
        <v>55</v>
      </c>
      <c r="E6" s="39"/>
      <c r="F6" s="40" t="s">
        <v>56</v>
      </c>
      <c r="G6" s="40"/>
      <c r="H6" s="40"/>
      <c r="I6" s="40"/>
      <c r="J6" s="41" t="s">
        <v>57</v>
      </c>
      <c r="K6" s="41"/>
      <c r="L6" s="42" t="s">
        <v>58</v>
      </c>
      <c r="M6" s="42"/>
      <c r="N6" s="42"/>
      <c r="O6" s="42"/>
      <c r="P6" s="42"/>
      <c r="Q6" s="43" t="s">
        <v>59</v>
      </c>
      <c r="R6" s="43"/>
      <c r="S6" s="43"/>
      <c r="T6" s="43"/>
      <c r="U6" s="42" t="s">
        <v>60</v>
      </c>
      <c r="V6" s="42"/>
      <c r="W6" s="42"/>
      <c r="X6" s="42"/>
      <c r="Y6" s="42"/>
      <c r="Z6" s="42"/>
      <c r="AA6" s="42" t="s">
        <v>61</v>
      </c>
      <c r="AB6" s="42"/>
      <c r="AC6" s="44" t="s">
        <v>62</v>
      </c>
      <c r="AD6" s="44"/>
      <c r="AE6" s="44"/>
      <c r="AF6" s="45" t="s">
        <v>63</v>
      </c>
    </row>
    <row r="7" spans="1:32" ht="12.75" customHeight="1">
      <c r="A7" s="46" t="s">
        <v>64</v>
      </c>
      <c r="B7" s="46" t="s">
        <v>65</v>
      </c>
      <c r="C7" s="46"/>
      <c r="D7" s="39"/>
      <c r="E7" s="39"/>
      <c r="F7" s="47"/>
      <c r="G7" s="47"/>
      <c r="H7" s="48" t="s">
        <v>66</v>
      </c>
      <c r="I7" s="48"/>
      <c r="J7" s="41"/>
      <c r="K7" s="41"/>
      <c r="L7" s="37" t="s">
        <v>67</v>
      </c>
      <c r="M7" s="37"/>
      <c r="N7" s="37" t="s">
        <v>68</v>
      </c>
      <c r="O7" s="37" t="s">
        <v>69</v>
      </c>
      <c r="P7" s="37"/>
      <c r="Q7" s="37" t="s">
        <v>70</v>
      </c>
      <c r="R7" s="37"/>
      <c r="S7" s="37" t="s">
        <v>71</v>
      </c>
      <c r="T7" s="37"/>
      <c r="U7" s="37" t="s">
        <v>72</v>
      </c>
      <c r="V7" s="37"/>
      <c r="W7" s="37" t="s">
        <v>73</v>
      </c>
      <c r="X7" s="37"/>
      <c r="Y7" s="37" t="s">
        <v>74</v>
      </c>
      <c r="Z7" s="37"/>
      <c r="AA7" s="37" t="s">
        <v>75</v>
      </c>
      <c r="AB7" s="37"/>
      <c r="AC7" s="49" t="s">
        <v>76</v>
      </c>
      <c r="AD7" s="49" t="s">
        <v>77</v>
      </c>
      <c r="AE7" s="49"/>
      <c r="AF7" s="45"/>
    </row>
    <row r="8" spans="1:32" ht="12.75" customHeight="1">
      <c r="A8" s="50"/>
      <c r="B8" s="51" t="s">
        <v>78</v>
      </c>
      <c r="C8" s="51"/>
      <c r="D8" s="52" t="s">
        <v>42</v>
      </c>
      <c r="E8" s="53" t="s">
        <v>79</v>
      </c>
      <c r="F8" s="52" t="s">
        <v>42</v>
      </c>
      <c r="G8" s="53" t="s">
        <v>79</v>
      </c>
      <c r="H8" s="54" t="s">
        <v>80</v>
      </c>
      <c r="I8" s="54"/>
      <c r="J8" s="52" t="s">
        <v>42</v>
      </c>
      <c r="K8" s="53" t="s">
        <v>79</v>
      </c>
      <c r="L8" s="52" t="s">
        <v>42</v>
      </c>
      <c r="M8" s="53" t="s">
        <v>81</v>
      </c>
      <c r="N8" s="55" t="s">
        <v>42</v>
      </c>
      <c r="O8" s="52" t="s">
        <v>42</v>
      </c>
      <c r="P8" s="53" t="s">
        <v>79</v>
      </c>
      <c r="Q8" s="52" t="s">
        <v>42</v>
      </c>
      <c r="R8" s="53" t="s">
        <v>79</v>
      </c>
      <c r="S8" s="52" t="s">
        <v>42</v>
      </c>
      <c r="T8" s="53" t="s">
        <v>79</v>
      </c>
      <c r="U8" s="52" t="s">
        <v>42</v>
      </c>
      <c r="V8" s="53" t="s">
        <v>79</v>
      </c>
      <c r="W8" s="52" t="s">
        <v>42</v>
      </c>
      <c r="X8" s="53" t="s">
        <v>79</v>
      </c>
      <c r="Y8" s="52" t="s">
        <v>42</v>
      </c>
      <c r="Z8" s="53" t="s">
        <v>79</v>
      </c>
      <c r="AA8" s="52" t="s">
        <v>42</v>
      </c>
      <c r="AB8" s="53" t="s">
        <v>79</v>
      </c>
      <c r="AC8" s="56" t="s">
        <v>82</v>
      </c>
      <c r="AD8" s="57">
        <v>1</v>
      </c>
      <c r="AE8" s="57"/>
      <c r="AF8" s="45"/>
    </row>
    <row r="9" spans="1:32" ht="9.75" customHeight="1">
      <c r="A9" s="58" t="s">
        <v>83</v>
      </c>
      <c r="B9" s="58"/>
      <c r="C9" s="58"/>
      <c r="D9" s="59"/>
      <c r="E9" s="60"/>
      <c r="F9" s="60"/>
      <c r="G9" s="60"/>
      <c r="H9" s="60"/>
      <c r="I9" s="61"/>
      <c r="J9" s="60"/>
      <c r="K9" s="60"/>
      <c r="L9" s="62">
        <v>4.75</v>
      </c>
      <c r="M9" s="62">
        <v>18.4</v>
      </c>
      <c r="N9" s="60"/>
      <c r="O9" s="60"/>
      <c r="P9" s="60"/>
      <c r="Q9" s="60"/>
      <c r="R9" s="60"/>
      <c r="S9" s="60"/>
      <c r="T9" s="60"/>
      <c r="U9" s="60"/>
      <c r="V9" s="60"/>
      <c r="W9" s="60"/>
      <c r="X9" s="60"/>
      <c r="Y9" s="60"/>
      <c r="Z9" s="60"/>
      <c r="AA9" s="60"/>
      <c r="AB9" s="60"/>
      <c r="AC9" s="63"/>
      <c r="AD9" s="64"/>
      <c r="AE9" s="64"/>
      <c r="AF9" s="65"/>
    </row>
    <row r="10" spans="1:32" ht="15" customHeight="1">
      <c r="A10" s="66"/>
      <c r="B10" s="67"/>
      <c r="C10" s="68"/>
      <c r="D10" s="69"/>
      <c r="E10" s="70"/>
      <c r="F10" s="70"/>
      <c r="G10" s="70"/>
      <c r="H10" s="71" t="s">
        <v>84</v>
      </c>
      <c r="I10" s="72">
        <f aca="true" t="shared" si="0" ref="I10:I38">IF(OR(H10="O",H10="o"),0.8*G10,0)</f>
        <v>0</v>
      </c>
      <c r="J10" s="70"/>
      <c r="K10" s="70"/>
      <c r="L10" s="73"/>
      <c r="M10" s="74">
        <f aca="true" t="shared" si="1" ref="M10:M38">MIN((($M$9-$L$9)/$AD$8),MAX(0,(L10-($L$9/$AD$8))))</f>
        <v>0</v>
      </c>
      <c r="N10" s="70"/>
      <c r="O10" s="70"/>
      <c r="P10" s="70"/>
      <c r="Q10" s="70"/>
      <c r="R10" s="70"/>
      <c r="S10" s="70"/>
      <c r="T10" s="70"/>
      <c r="U10" s="70"/>
      <c r="V10" s="70"/>
      <c r="W10" s="70"/>
      <c r="X10" s="70"/>
      <c r="Y10" s="70"/>
      <c r="Z10" s="70"/>
      <c r="AA10" s="70"/>
      <c r="AB10" s="70"/>
      <c r="AC10" s="75">
        <f aca="true" t="shared" si="2" ref="AC10:AC38">SUM(D10,F10,J10,M10,N10,O10,Q10,S10,U10,W10,Y10,AA10)</f>
        <v>0</v>
      </c>
      <c r="AD10" s="76">
        <f aca="true" t="shared" si="3" ref="AD10:AD38">AE10-(SUM(E10,I10,K10,P10,R10,T10,V10,X10,Z10,AB10)*$AD$8)</f>
        <v>0</v>
      </c>
      <c r="AE10" s="76">
        <f aca="true" t="shared" si="4" ref="AE10:AE38">AC10*$AD$8</f>
        <v>0</v>
      </c>
      <c r="AF10" s="65">
        <f aca="true" t="shared" si="5" ref="AF10:AF38">IF((AC10-M10-N10)=0,0,(((AC10-M10-N10)/((AC10-M10-N10)-SUM(E10+G10+K10+P10+R10+T10+V10+X10+Z10+AB10)))-1))</f>
        <v>0</v>
      </c>
    </row>
    <row r="11" spans="1:32" ht="15" customHeight="1">
      <c r="A11" s="66"/>
      <c r="B11" s="67"/>
      <c r="C11" s="68"/>
      <c r="D11" s="69"/>
      <c r="E11" s="70"/>
      <c r="F11" s="70"/>
      <c r="G11" s="70"/>
      <c r="H11" s="71">
        <f aca="true" t="shared" si="6" ref="H11:H38">$H$10</f>
        <v>0</v>
      </c>
      <c r="I11" s="72">
        <f t="shared" si="0"/>
        <v>0</v>
      </c>
      <c r="J11" s="70"/>
      <c r="K11" s="70"/>
      <c r="L11" s="73"/>
      <c r="M11" s="74">
        <f t="shared" si="1"/>
        <v>0</v>
      </c>
      <c r="N11" s="70"/>
      <c r="O11" s="70"/>
      <c r="P11" s="70"/>
      <c r="Q11" s="70"/>
      <c r="R11" s="70"/>
      <c r="S11" s="70"/>
      <c r="T11" s="70"/>
      <c r="U11" s="70"/>
      <c r="V11" s="70"/>
      <c r="W11" s="70"/>
      <c r="X11" s="70"/>
      <c r="Y11" s="70"/>
      <c r="Z11" s="70"/>
      <c r="AA11" s="70"/>
      <c r="AB11" s="70"/>
      <c r="AC11" s="75">
        <f t="shared" si="2"/>
        <v>0</v>
      </c>
      <c r="AD11" s="76">
        <f t="shared" si="3"/>
        <v>0</v>
      </c>
      <c r="AE11" s="76">
        <f t="shared" si="4"/>
        <v>0</v>
      </c>
      <c r="AF11" s="65">
        <f t="shared" si="5"/>
        <v>0</v>
      </c>
    </row>
    <row r="12" spans="1:32" ht="15" customHeight="1">
      <c r="A12" s="66"/>
      <c r="B12" s="77"/>
      <c r="C12" s="68"/>
      <c r="D12" s="69"/>
      <c r="E12" s="70"/>
      <c r="F12" s="70"/>
      <c r="G12" s="70"/>
      <c r="H12" s="71">
        <f t="shared" si="6"/>
        <v>0</v>
      </c>
      <c r="I12" s="72">
        <f t="shared" si="0"/>
        <v>0</v>
      </c>
      <c r="J12" s="70"/>
      <c r="K12" s="70"/>
      <c r="L12" s="73"/>
      <c r="M12" s="74">
        <f t="shared" si="1"/>
        <v>0</v>
      </c>
      <c r="N12" s="70"/>
      <c r="O12" s="70"/>
      <c r="P12" s="70"/>
      <c r="Q12" s="70"/>
      <c r="R12" s="70"/>
      <c r="S12" s="70"/>
      <c r="T12" s="70"/>
      <c r="U12" s="70"/>
      <c r="V12" s="70"/>
      <c r="W12" s="70"/>
      <c r="X12" s="70"/>
      <c r="Y12" s="70"/>
      <c r="Z12" s="70"/>
      <c r="AA12" s="70"/>
      <c r="AB12" s="70"/>
      <c r="AC12" s="75">
        <f t="shared" si="2"/>
        <v>0</v>
      </c>
      <c r="AD12" s="76">
        <f t="shared" si="3"/>
        <v>0</v>
      </c>
      <c r="AE12" s="76">
        <f t="shared" si="4"/>
        <v>0</v>
      </c>
      <c r="AF12" s="65">
        <f t="shared" si="5"/>
        <v>0</v>
      </c>
    </row>
    <row r="13" spans="1:32" ht="15" customHeight="1">
      <c r="A13" s="66"/>
      <c r="B13" s="77"/>
      <c r="C13" s="68"/>
      <c r="D13" s="69"/>
      <c r="E13" s="70"/>
      <c r="F13" s="70"/>
      <c r="G13" s="70"/>
      <c r="H13" s="71">
        <f t="shared" si="6"/>
        <v>0</v>
      </c>
      <c r="I13" s="72">
        <f t="shared" si="0"/>
        <v>0</v>
      </c>
      <c r="J13" s="70"/>
      <c r="K13" s="70"/>
      <c r="L13" s="73"/>
      <c r="M13" s="74">
        <f t="shared" si="1"/>
        <v>0</v>
      </c>
      <c r="N13" s="70"/>
      <c r="O13" s="70"/>
      <c r="P13" s="70"/>
      <c r="Q13" s="70"/>
      <c r="R13" s="70"/>
      <c r="S13" s="70"/>
      <c r="T13" s="70"/>
      <c r="U13" s="70"/>
      <c r="V13" s="70"/>
      <c r="W13" s="70"/>
      <c r="X13" s="70"/>
      <c r="Y13" s="70"/>
      <c r="Z13" s="70"/>
      <c r="AA13" s="70"/>
      <c r="AB13" s="70"/>
      <c r="AC13" s="75">
        <f t="shared" si="2"/>
        <v>0</v>
      </c>
      <c r="AD13" s="76">
        <f t="shared" si="3"/>
        <v>0</v>
      </c>
      <c r="AE13" s="76">
        <f t="shared" si="4"/>
        <v>0</v>
      </c>
      <c r="AF13" s="65">
        <f t="shared" si="5"/>
        <v>0</v>
      </c>
    </row>
    <row r="14" spans="1:32" ht="15" customHeight="1">
      <c r="A14" s="66"/>
      <c r="B14" s="77"/>
      <c r="C14" s="68"/>
      <c r="D14" s="69"/>
      <c r="E14" s="70"/>
      <c r="F14" s="70"/>
      <c r="G14" s="70"/>
      <c r="H14" s="71">
        <f t="shared" si="6"/>
        <v>0</v>
      </c>
      <c r="I14" s="72">
        <f t="shared" si="0"/>
        <v>0</v>
      </c>
      <c r="J14" s="70"/>
      <c r="K14" s="70"/>
      <c r="L14" s="73"/>
      <c r="M14" s="74">
        <f t="shared" si="1"/>
        <v>0</v>
      </c>
      <c r="N14" s="70"/>
      <c r="O14" s="70"/>
      <c r="P14" s="70"/>
      <c r="Q14" s="70"/>
      <c r="R14" s="70"/>
      <c r="S14" s="70"/>
      <c r="T14" s="70"/>
      <c r="U14" s="70"/>
      <c r="V14" s="70"/>
      <c r="W14" s="70"/>
      <c r="X14" s="70"/>
      <c r="Y14" s="70"/>
      <c r="Z14" s="70"/>
      <c r="AA14" s="70"/>
      <c r="AB14" s="70"/>
      <c r="AC14" s="75">
        <f t="shared" si="2"/>
        <v>0</v>
      </c>
      <c r="AD14" s="76">
        <f t="shared" si="3"/>
        <v>0</v>
      </c>
      <c r="AE14" s="76">
        <f t="shared" si="4"/>
        <v>0</v>
      </c>
      <c r="AF14" s="65">
        <f t="shared" si="5"/>
        <v>0</v>
      </c>
    </row>
    <row r="15" spans="1:32" ht="15" customHeight="1">
      <c r="A15" s="66"/>
      <c r="B15" s="77"/>
      <c r="C15" s="68"/>
      <c r="D15" s="69"/>
      <c r="E15" s="70"/>
      <c r="F15" s="70"/>
      <c r="G15" s="70"/>
      <c r="H15" s="71">
        <f t="shared" si="6"/>
        <v>0</v>
      </c>
      <c r="I15" s="72">
        <f t="shared" si="0"/>
        <v>0</v>
      </c>
      <c r="J15" s="70"/>
      <c r="K15" s="70"/>
      <c r="L15" s="73"/>
      <c r="M15" s="74">
        <f t="shared" si="1"/>
        <v>0</v>
      </c>
      <c r="N15" s="70"/>
      <c r="O15" s="70"/>
      <c r="P15" s="70"/>
      <c r="Q15" s="70"/>
      <c r="R15" s="70"/>
      <c r="S15" s="70"/>
      <c r="T15" s="70"/>
      <c r="U15" s="70"/>
      <c r="V15" s="70"/>
      <c r="W15" s="70"/>
      <c r="X15" s="70"/>
      <c r="Y15" s="70"/>
      <c r="Z15" s="70"/>
      <c r="AA15" s="70"/>
      <c r="AB15" s="70"/>
      <c r="AC15" s="75">
        <f t="shared" si="2"/>
        <v>0</v>
      </c>
      <c r="AD15" s="76">
        <f t="shared" si="3"/>
        <v>0</v>
      </c>
      <c r="AE15" s="76">
        <f t="shared" si="4"/>
        <v>0</v>
      </c>
      <c r="AF15" s="65">
        <f t="shared" si="5"/>
        <v>0</v>
      </c>
    </row>
    <row r="16" spans="1:32" ht="15" customHeight="1">
      <c r="A16" s="66"/>
      <c r="B16" s="77"/>
      <c r="C16" s="68"/>
      <c r="D16" s="69"/>
      <c r="E16" s="70"/>
      <c r="F16" s="70"/>
      <c r="G16" s="70"/>
      <c r="H16" s="71">
        <f t="shared" si="6"/>
        <v>0</v>
      </c>
      <c r="I16" s="72">
        <f t="shared" si="0"/>
        <v>0</v>
      </c>
      <c r="J16" s="70"/>
      <c r="K16" s="70"/>
      <c r="L16" s="73"/>
      <c r="M16" s="74">
        <f t="shared" si="1"/>
        <v>0</v>
      </c>
      <c r="N16" s="70"/>
      <c r="O16" s="70"/>
      <c r="P16" s="70"/>
      <c r="Q16" s="70"/>
      <c r="R16" s="70"/>
      <c r="S16" s="70"/>
      <c r="T16" s="70"/>
      <c r="U16" s="70"/>
      <c r="V16" s="70"/>
      <c r="W16" s="70"/>
      <c r="X16" s="70"/>
      <c r="Y16" s="70"/>
      <c r="Z16" s="70"/>
      <c r="AA16" s="70"/>
      <c r="AB16" s="70"/>
      <c r="AC16" s="75">
        <f t="shared" si="2"/>
        <v>0</v>
      </c>
      <c r="AD16" s="76">
        <f t="shared" si="3"/>
        <v>0</v>
      </c>
      <c r="AE16" s="76">
        <f t="shared" si="4"/>
        <v>0</v>
      </c>
      <c r="AF16" s="65">
        <f t="shared" si="5"/>
        <v>0</v>
      </c>
    </row>
    <row r="17" spans="1:32" ht="15" customHeight="1">
      <c r="A17" s="66"/>
      <c r="B17" s="77"/>
      <c r="C17" s="68"/>
      <c r="D17" s="69"/>
      <c r="E17" s="70"/>
      <c r="F17" s="70"/>
      <c r="G17" s="70"/>
      <c r="H17" s="71">
        <f t="shared" si="6"/>
        <v>0</v>
      </c>
      <c r="I17" s="72">
        <f t="shared" si="0"/>
        <v>0</v>
      </c>
      <c r="J17" s="70"/>
      <c r="K17" s="70"/>
      <c r="L17" s="73"/>
      <c r="M17" s="74">
        <f t="shared" si="1"/>
        <v>0</v>
      </c>
      <c r="N17" s="70"/>
      <c r="O17" s="70"/>
      <c r="P17" s="70"/>
      <c r="Q17" s="70"/>
      <c r="R17" s="70"/>
      <c r="S17" s="70"/>
      <c r="T17" s="70"/>
      <c r="U17" s="70"/>
      <c r="V17" s="70"/>
      <c r="W17" s="70"/>
      <c r="X17" s="70"/>
      <c r="Y17" s="70"/>
      <c r="Z17" s="70"/>
      <c r="AA17" s="70"/>
      <c r="AB17" s="70"/>
      <c r="AC17" s="75">
        <f t="shared" si="2"/>
        <v>0</v>
      </c>
      <c r="AD17" s="76">
        <f t="shared" si="3"/>
        <v>0</v>
      </c>
      <c r="AE17" s="76">
        <f t="shared" si="4"/>
        <v>0</v>
      </c>
      <c r="AF17" s="65">
        <f t="shared" si="5"/>
        <v>0</v>
      </c>
    </row>
    <row r="18" spans="1:32" ht="15" customHeight="1">
      <c r="A18" s="66"/>
      <c r="B18" s="77"/>
      <c r="C18" s="68"/>
      <c r="D18" s="69"/>
      <c r="E18" s="70"/>
      <c r="F18" s="70"/>
      <c r="G18" s="70"/>
      <c r="H18" s="71">
        <f t="shared" si="6"/>
        <v>0</v>
      </c>
      <c r="I18" s="72">
        <f t="shared" si="0"/>
        <v>0</v>
      </c>
      <c r="J18" s="70"/>
      <c r="K18" s="70"/>
      <c r="L18" s="73"/>
      <c r="M18" s="74">
        <f t="shared" si="1"/>
        <v>0</v>
      </c>
      <c r="N18" s="70"/>
      <c r="O18" s="70"/>
      <c r="P18" s="70"/>
      <c r="Q18" s="70"/>
      <c r="R18" s="70"/>
      <c r="S18" s="70"/>
      <c r="T18" s="70"/>
      <c r="U18" s="70"/>
      <c r="V18" s="70"/>
      <c r="W18" s="70"/>
      <c r="X18" s="70"/>
      <c r="Y18" s="70"/>
      <c r="Z18" s="70"/>
      <c r="AA18" s="70"/>
      <c r="AB18" s="70"/>
      <c r="AC18" s="75">
        <f t="shared" si="2"/>
        <v>0</v>
      </c>
      <c r="AD18" s="76">
        <f t="shared" si="3"/>
        <v>0</v>
      </c>
      <c r="AE18" s="76">
        <f t="shared" si="4"/>
        <v>0</v>
      </c>
      <c r="AF18" s="65">
        <f t="shared" si="5"/>
        <v>0</v>
      </c>
    </row>
    <row r="19" spans="1:32" ht="15" customHeight="1">
      <c r="A19" s="66"/>
      <c r="B19" s="77"/>
      <c r="C19" s="68"/>
      <c r="D19" s="69"/>
      <c r="E19" s="70"/>
      <c r="F19" s="70"/>
      <c r="G19" s="70"/>
      <c r="H19" s="71">
        <f t="shared" si="6"/>
        <v>0</v>
      </c>
      <c r="I19" s="72">
        <f t="shared" si="0"/>
        <v>0</v>
      </c>
      <c r="J19" s="70"/>
      <c r="K19" s="70"/>
      <c r="L19" s="73"/>
      <c r="M19" s="74">
        <f t="shared" si="1"/>
        <v>0</v>
      </c>
      <c r="N19" s="70"/>
      <c r="O19" s="70"/>
      <c r="P19" s="70"/>
      <c r="Q19" s="70"/>
      <c r="R19" s="70"/>
      <c r="S19" s="70"/>
      <c r="T19" s="70"/>
      <c r="U19" s="70"/>
      <c r="V19" s="70"/>
      <c r="W19" s="70"/>
      <c r="X19" s="70"/>
      <c r="Y19" s="70"/>
      <c r="Z19" s="70"/>
      <c r="AA19" s="70"/>
      <c r="AB19" s="70"/>
      <c r="AC19" s="75">
        <f t="shared" si="2"/>
        <v>0</v>
      </c>
      <c r="AD19" s="76">
        <f t="shared" si="3"/>
        <v>0</v>
      </c>
      <c r="AE19" s="76">
        <f t="shared" si="4"/>
        <v>0</v>
      </c>
      <c r="AF19" s="65">
        <f t="shared" si="5"/>
        <v>0</v>
      </c>
    </row>
    <row r="20" spans="1:32" ht="15" customHeight="1">
      <c r="A20" s="66"/>
      <c r="B20" s="77"/>
      <c r="C20" s="68"/>
      <c r="D20" s="69"/>
      <c r="E20" s="70"/>
      <c r="F20" s="70"/>
      <c r="G20" s="70"/>
      <c r="H20" s="71">
        <f t="shared" si="6"/>
        <v>0</v>
      </c>
      <c r="I20" s="72">
        <f t="shared" si="0"/>
        <v>0</v>
      </c>
      <c r="J20" s="70"/>
      <c r="K20" s="70"/>
      <c r="L20" s="73"/>
      <c r="M20" s="74">
        <f t="shared" si="1"/>
        <v>0</v>
      </c>
      <c r="N20" s="70"/>
      <c r="O20" s="70"/>
      <c r="P20" s="70"/>
      <c r="Q20" s="70"/>
      <c r="R20" s="70"/>
      <c r="S20" s="70"/>
      <c r="T20" s="70"/>
      <c r="U20" s="70"/>
      <c r="V20" s="70"/>
      <c r="W20" s="70"/>
      <c r="X20" s="70"/>
      <c r="Y20" s="70"/>
      <c r="Z20" s="70"/>
      <c r="AA20" s="70"/>
      <c r="AB20" s="70"/>
      <c r="AC20" s="75">
        <f t="shared" si="2"/>
        <v>0</v>
      </c>
      <c r="AD20" s="76">
        <f t="shared" si="3"/>
        <v>0</v>
      </c>
      <c r="AE20" s="76">
        <f t="shared" si="4"/>
        <v>0</v>
      </c>
      <c r="AF20" s="65">
        <f t="shared" si="5"/>
        <v>0</v>
      </c>
    </row>
    <row r="21" spans="1:32" ht="15" customHeight="1">
      <c r="A21" s="66"/>
      <c r="B21" s="77"/>
      <c r="C21" s="68"/>
      <c r="D21" s="69"/>
      <c r="E21" s="70"/>
      <c r="F21" s="70"/>
      <c r="G21" s="70"/>
      <c r="H21" s="71">
        <f t="shared" si="6"/>
        <v>0</v>
      </c>
      <c r="I21" s="72">
        <f t="shared" si="0"/>
        <v>0</v>
      </c>
      <c r="J21" s="70"/>
      <c r="K21" s="70"/>
      <c r="L21" s="73"/>
      <c r="M21" s="74">
        <f t="shared" si="1"/>
        <v>0</v>
      </c>
      <c r="N21" s="70"/>
      <c r="O21" s="70"/>
      <c r="P21" s="70"/>
      <c r="Q21" s="70"/>
      <c r="R21" s="70"/>
      <c r="S21" s="70"/>
      <c r="T21" s="70"/>
      <c r="U21" s="70"/>
      <c r="V21" s="70"/>
      <c r="W21" s="70"/>
      <c r="X21" s="70"/>
      <c r="Y21" s="70"/>
      <c r="Z21" s="70"/>
      <c r="AA21" s="70"/>
      <c r="AB21" s="70"/>
      <c r="AC21" s="75">
        <f t="shared" si="2"/>
        <v>0</v>
      </c>
      <c r="AD21" s="76">
        <f t="shared" si="3"/>
        <v>0</v>
      </c>
      <c r="AE21" s="76">
        <f t="shared" si="4"/>
        <v>0</v>
      </c>
      <c r="AF21" s="65">
        <f t="shared" si="5"/>
        <v>0</v>
      </c>
    </row>
    <row r="22" spans="1:32" ht="15" customHeight="1">
      <c r="A22" s="66"/>
      <c r="B22" s="77"/>
      <c r="C22" s="68"/>
      <c r="D22" s="69"/>
      <c r="E22" s="70"/>
      <c r="F22" s="70"/>
      <c r="G22" s="70"/>
      <c r="H22" s="71">
        <f t="shared" si="6"/>
        <v>0</v>
      </c>
      <c r="I22" s="72">
        <f t="shared" si="0"/>
        <v>0</v>
      </c>
      <c r="J22" s="70"/>
      <c r="K22" s="70"/>
      <c r="L22" s="73"/>
      <c r="M22" s="74">
        <f t="shared" si="1"/>
        <v>0</v>
      </c>
      <c r="N22" s="70"/>
      <c r="O22" s="70"/>
      <c r="P22" s="70"/>
      <c r="Q22" s="70"/>
      <c r="R22" s="70"/>
      <c r="S22" s="70"/>
      <c r="T22" s="70"/>
      <c r="U22" s="70"/>
      <c r="V22" s="70"/>
      <c r="W22" s="70"/>
      <c r="X22" s="70"/>
      <c r="Y22" s="70"/>
      <c r="Z22" s="70"/>
      <c r="AA22" s="70"/>
      <c r="AB22" s="70"/>
      <c r="AC22" s="75">
        <f t="shared" si="2"/>
        <v>0</v>
      </c>
      <c r="AD22" s="76">
        <f t="shared" si="3"/>
        <v>0</v>
      </c>
      <c r="AE22" s="76">
        <f t="shared" si="4"/>
        <v>0</v>
      </c>
      <c r="AF22" s="65">
        <f t="shared" si="5"/>
        <v>0</v>
      </c>
    </row>
    <row r="23" spans="1:32" ht="15" customHeight="1">
      <c r="A23" s="66"/>
      <c r="B23" s="77"/>
      <c r="C23" s="68"/>
      <c r="D23" s="69"/>
      <c r="E23" s="70"/>
      <c r="F23" s="70"/>
      <c r="G23" s="70"/>
      <c r="H23" s="71">
        <f t="shared" si="6"/>
        <v>0</v>
      </c>
      <c r="I23" s="72">
        <f t="shared" si="0"/>
        <v>0</v>
      </c>
      <c r="J23" s="70"/>
      <c r="K23" s="70"/>
      <c r="L23" s="73"/>
      <c r="M23" s="74">
        <f t="shared" si="1"/>
        <v>0</v>
      </c>
      <c r="N23" s="70"/>
      <c r="O23" s="70"/>
      <c r="P23" s="70"/>
      <c r="Q23" s="70"/>
      <c r="R23" s="70"/>
      <c r="S23" s="70"/>
      <c r="T23" s="70"/>
      <c r="U23" s="70"/>
      <c r="V23" s="70"/>
      <c r="W23" s="70"/>
      <c r="X23" s="70"/>
      <c r="Y23" s="70"/>
      <c r="Z23" s="70"/>
      <c r="AA23" s="70"/>
      <c r="AB23" s="70"/>
      <c r="AC23" s="75">
        <f t="shared" si="2"/>
        <v>0</v>
      </c>
      <c r="AD23" s="76">
        <f t="shared" si="3"/>
        <v>0</v>
      </c>
      <c r="AE23" s="76">
        <f t="shared" si="4"/>
        <v>0</v>
      </c>
      <c r="AF23" s="65">
        <f t="shared" si="5"/>
        <v>0</v>
      </c>
    </row>
    <row r="24" spans="1:32" ht="15" customHeight="1">
      <c r="A24" s="66"/>
      <c r="B24" s="77"/>
      <c r="C24" s="68"/>
      <c r="D24" s="69"/>
      <c r="E24" s="70"/>
      <c r="F24" s="70"/>
      <c r="G24" s="70"/>
      <c r="H24" s="71">
        <f t="shared" si="6"/>
        <v>0</v>
      </c>
      <c r="I24" s="72">
        <f t="shared" si="0"/>
        <v>0</v>
      </c>
      <c r="J24" s="70"/>
      <c r="K24" s="70"/>
      <c r="L24" s="73"/>
      <c r="M24" s="74">
        <f t="shared" si="1"/>
        <v>0</v>
      </c>
      <c r="N24" s="70"/>
      <c r="O24" s="70"/>
      <c r="P24" s="70"/>
      <c r="Q24" s="70"/>
      <c r="R24" s="70"/>
      <c r="S24" s="70"/>
      <c r="T24" s="70"/>
      <c r="U24" s="70"/>
      <c r="V24" s="70"/>
      <c r="W24" s="70"/>
      <c r="X24" s="70"/>
      <c r="Y24" s="70"/>
      <c r="Z24" s="70"/>
      <c r="AA24" s="70"/>
      <c r="AB24" s="70"/>
      <c r="AC24" s="75">
        <f t="shared" si="2"/>
        <v>0</v>
      </c>
      <c r="AD24" s="76">
        <f t="shared" si="3"/>
        <v>0</v>
      </c>
      <c r="AE24" s="76">
        <f t="shared" si="4"/>
        <v>0</v>
      </c>
      <c r="AF24" s="65">
        <f t="shared" si="5"/>
        <v>0</v>
      </c>
    </row>
    <row r="25" spans="1:32" ht="15" customHeight="1">
      <c r="A25" s="66"/>
      <c r="B25" s="77"/>
      <c r="C25" s="68"/>
      <c r="D25" s="69"/>
      <c r="E25" s="70"/>
      <c r="F25" s="70"/>
      <c r="G25" s="70"/>
      <c r="H25" s="71">
        <f t="shared" si="6"/>
        <v>0</v>
      </c>
      <c r="I25" s="72">
        <f t="shared" si="0"/>
        <v>0</v>
      </c>
      <c r="J25" s="70"/>
      <c r="K25" s="70"/>
      <c r="L25" s="73"/>
      <c r="M25" s="74">
        <f t="shared" si="1"/>
        <v>0</v>
      </c>
      <c r="N25" s="70"/>
      <c r="O25" s="70"/>
      <c r="P25" s="70"/>
      <c r="Q25" s="70"/>
      <c r="R25" s="70"/>
      <c r="S25" s="70"/>
      <c r="T25" s="70"/>
      <c r="U25" s="70"/>
      <c r="V25" s="70"/>
      <c r="W25" s="70"/>
      <c r="X25" s="70"/>
      <c r="Y25" s="70"/>
      <c r="Z25" s="70"/>
      <c r="AA25" s="70"/>
      <c r="AB25" s="70"/>
      <c r="AC25" s="75">
        <f t="shared" si="2"/>
        <v>0</v>
      </c>
      <c r="AD25" s="76">
        <f t="shared" si="3"/>
        <v>0</v>
      </c>
      <c r="AE25" s="76">
        <f t="shared" si="4"/>
        <v>0</v>
      </c>
      <c r="AF25" s="65">
        <f t="shared" si="5"/>
        <v>0</v>
      </c>
    </row>
    <row r="26" spans="1:32" ht="15" customHeight="1">
      <c r="A26" s="66"/>
      <c r="B26" s="77"/>
      <c r="C26" s="68"/>
      <c r="D26" s="69"/>
      <c r="E26" s="70"/>
      <c r="F26" s="70"/>
      <c r="G26" s="70"/>
      <c r="H26" s="71">
        <f t="shared" si="6"/>
        <v>0</v>
      </c>
      <c r="I26" s="72">
        <f t="shared" si="0"/>
        <v>0</v>
      </c>
      <c r="J26" s="70"/>
      <c r="K26" s="70"/>
      <c r="L26" s="73"/>
      <c r="M26" s="74">
        <f t="shared" si="1"/>
        <v>0</v>
      </c>
      <c r="N26" s="70"/>
      <c r="O26" s="70"/>
      <c r="P26" s="70"/>
      <c r="Q26" s="70"/>
      <c r="R26" s="70"/>
      <c r="S26" s="70"/>
      <c r="T26" s="70"/>
      <c r="U26" s="70"/>
      <c r="V26" s="70"/>
      <c r="W26" s="70"/>
      <c r="X26" s="70"/>
      <c r="Y26" s="70"/>
      <c r="Z26" s="70"/>
      <c r="AA26" s="70"/>
      <c r="AB26" s="70"/>
      <c r="AC26" s="75">
        <f t="shared" si="2"/>
        <v>0</v>
      </c>
      <c r="AD26" s="76">
        <f t="shared" si="3"/>
        <v>0</v>
      </c>
      <c r="AE26" s="76">
        <f t="shared" si="4"/>
        <v>0</v>
      </c>
      <c r="AF26" s="65">
        <f t="shared" si="5"/>
        <v>0</v>
      </c>
    </row>
    <row r="27" spans="1:32" ht="15" customHeight="1">
      <c r="A27" s="66"/>
      <c r="B27" s="77"/>
      <c r="C27" s="68"/>
      <c r="D27" s="69"/>
      <c r="E27" s="70"/>
      <c r="F27" s="70"/>
      <c r="G27" s="70"/>
      <c r="H27" s="71">
        <f t="shared" si="6"/>
        <v>0</v>
      </c>
      <c r="I27" s="72">
        <f t="shared" si="0"/>
        <v>0</v>
      </c>
      <c r="J27" s="70"/>
      <c r="K27" s="70"/>
      <c r="L27" s="73"/>
      <c r="M27" s="74">
        <f t="shared" si="1"/>
        <v>0</v>
      </c>
      <c r="N27" s="70"/>
      <c r="O27" s="70"/>
      <c r="P27" s="70"/>
      <c r="Q27" s="70"/>
      <c r="R27" s="70"/>
      <c r="S27" s="70"/>
      <c r="T27" s="70"/>
      <c r="U27" s="70"/>
      <c r="V27" s="70"/>
      <c r="W27" s="70"/>
      <c r="X27" s="70"/>
      <c r="Y27" s="70"/>
      <c r="Z27" s="70"/>
      <c r="AA27" s="70"/>
      <c r="AB27" s="70"/>
      <c r="AC27" s="75">
        <f t="shared" si="2"/>
        <v>0</v>
      </c>
      <c r="AD27" s="76">
        <f t="shared" si="3"/>
        <v>0</v>
      </c>
      <c r="AE27" s="76">
        <f t="shared" si="4"/>
        <v>0</v>
      </c>
      <c r="AF27" s="65">
        <f t="shared" si="5"/>
        <v>0</v>
      </c>
    </row>
    <row r="28" spans="1:32" ht="15" customHeight="1">
      <c r="A28" s="66"/>
      <c r="B28" s="77"/>
      <c r="C28" s="68"/>
      <c r="D28" s="69"/>
      <c r="E28" s="70"/>
      <c r="F28" s="70"/>
      <c r="G28" s="70"/>
      <c r="H28" s="71">
        <f t="shared" si="6"/>
        <v>0</v>
      </c>
      <c r="I28" s="72">
        <f t="shared" si="0"/>
        <v>0</v>
      </c>
      <c r="J28" s="70"/>
      <c r="K28" s="70"/>
      <c r="L28" s="73"/>
      <c r="M28" s="74">
        <f t="shared" si="1"/>
        <v>0</v>
      </c>
      <c r="N28" s="70"/>
      <c r="O28" s="70"/>
      <c r="P28" s="70"/>
      <c r="Q28" s="70"/>
      <c r="R28" s="70"/>
      <c r="S28" s="70"/>
      <c r="T28" s="70"/>
      <c r="U28" s="70"/>
      <c r="V28" s="70"/>
      <c r="W28" s="70"/>
      <c r="X28" s="70"/>
      <c r="Y28" s="70"/>
      <c r="Z28" s="70"/>
      <c r="AA28" s="70"/>
      <c r="AB28" s="70"/>
      <c r="AC28" s="75">
        <f t="shared" si="2"/>
        <v>0</v>
      </c>
      <c r="AD28" s="76">
        <f t="shared" si="3"/>
        <v>0</v>
      </c>
      <c r="AE28" s="76">
        <f t="shared" si="4"/>
        <v>0</v>
      </c>
      <c r="AF28" s="65">
        <f t="shared" si="5"/>
        <v>0</v>
      </c>
    </row>
    <row r="29" spans="1:32" ht="15" customHeight="1">
      <c r="A29" s="66"/>
      <c r="B29" s="77"/>
      <c r="C29" s="68"/>
      <c r="D29" s="69"/>
      <c r="E29" s="70"/>
      <c r="F29" s="70"/>
      <c r="G29" s="70"/>
      <c r="H29" s="71">
        <f t="shared" si="6"/>
        <v>0</v>
      </c>
      <c r="I29" s="72">
        <f t="shared" si="0"/>
        <v>0</v>
      </c>
      <c r="J29" s="70"/>
      <c r="K29" s="70"/>
      <c r="L29" s="73"/>
      <c r="M29" s="74">
        <f t="shared" si="1"/>
        <v>0</v>
      </c>
      <c r="N29" s="70"/>
      <c r="O29" s="70"/>
      <c r="P29" s="70"/>
      <c r="Q29" s="70"/>
      <c r="R29" s="70"/>
      <c r="S29" s="70"/>
      <c r="T29" s="70"/>
      <c r="U29" s="70"/>
      <c r="V29" s="70"/>
      <c r="W29" s="70"/>
      <c r="X29" s="70"/>
      <c r="Y29" s="70"/>
      <c r="Z29" s="70"/>
      <c r="AA29" s="70"/>
      <c r="AB29" s="70"/>
      <c r="AC29" s="75">
        <f t="shared" si="2"/>
        <v>0</v>
      </c>
      <c r="AD29" s="76">
        <f t="shared" si="3"/>
        <v>0</v>
      </c>
      <c r="AE29" s="76">
        <f t="shared" si="4"/>
        <v>0</v>
      </c>
      <c r="AF29" s="65">
        <f t="shared" si="5"/>
        <v>0</v>
      </c>
    </row>
    <row r="30" spans="1:32" ht="15" customHeight="1">
      <c r="A30" s="66"/>
      <c r="B30" s="77"/>
      <c r="C30" s="68"/>
      <c r="D30" s="69"/>
      <c r="E30" s="70"/>
      <c r="F30" s="70"/>
      <c r="G30" s="70"/>
      <c r="H30" s="71">
        <f t="shared" si="6"/>
        <v>0</v>
      </c>
      <c r="I30" s="72">
        <f t="shared" si="0"/>
        <v>0</v>
      </c>
      <c r="J30" s="70"/>
      <c r="K30" s="70"/>
      <c r="L30" s="73"/>
      <c r="M30" s="74">
        <f t="shared" si="1"/>
        <v>0</v>
      </c>
      <c r="N30" s="70"/>
      <c r="O30" s="70"/>
      <c r="P30" s="70"/>
      <c r="Q30" s="70"/>
      <c r="R30" s="70"/>
      <c r="S30" s="70"/>
      <c r="T30" s="70"/>
      <c r="U30" s="70"/>
      <c r="V30" s="70"/>
      <c r="W30" s="70"/>
      <c r="X30" s="70"/>
      <c r="Y30" s="70"/>
      <c r="Z30" s="70"/>
      <c r="AA30" s="70"/>
      <c r="AB30" s="70"/>
      <c r="AC30" s="75">
        <f t="shared" si="2"/>
        <v>0</v>
      </c>
      <c r="AD30" s="76">
        <f t="shared" si="3"/>
        <v>0</v>
      </c>
      <c r="AE30" s="76">
        <f t="shared" si="4"/>
        <v>0</v>
      </c>
      <c r="AF30" s="65">
        <f t="shared" si="5"/>
        <v>0</v>
      </c>
    </row>
    <row r="31" spans="1:32" ht="15" customHeight="1">
      <c r="A31" s="66"/>
      <c r="B31" s="77"/>
      <c r="C31" s="68"/>
      <c r="D31" s="69"/>
      <c r="E31" s="70"/>
      <c r="F31" s="70"/>
      <c r="G31" s="70"/>
      <c r="H31" s="71">
        <f t="shared" si="6"/>
        <v>0</v>
      </c>
      <c r="I31" s="72">
        <f t="shared" si="0"/>
        <v>0</v>
      </c>
      <c r="J31" s="70"/>
      <c r="K31" s="70"/>
      <c r="L31" s="73"/>
      <c r="M31" s="74">
        <f t="shared" si="1"/>
        <v>0</v>
      </c>
      <c r="N31" s="70"/>
      <c r="O31" s="70"/>
      <c r="P31" s="70"/>
      <c r="Q31" s="70"/>
      <c r="R31" s="70"/>
      <c r="S31" s="70"/>
      <c r="T31" s="70"/>
      <c r="U31" s="70"/>
      <c r="V31" s="70"/>
      <c r="W31" s="70"/>
      <c r="X31" s="70"/>
      <c r="Y31" s="70"/>
      <c r="Z31" s="70"/>
      <c r="AA31" s="70"/>
      <c r="AB31" s="70"/>
      <c r="AC31" s="75">
        <f t="shared" si="2"/>
        <v>0</v>
      </c>
      <c r="AD31" s="76">
        <f t="shared" si="3"/>
        <v>0</v>
      </c>
      <c r="AE31" s="76">
        <f t="shared" si="4"/>
        <v>0</v>
      </c>
      <c r="AF31" s="65">
        <f t="shared" si="5"/>
        <v>0</v>
      </c>
    </row>
    <row r="32" spans="1:32" ht="15" customHeight="1">
      <c r="A32" s="66"/>
      <c r="B32" s="77"/>
      <c r="C32" s="68"/>
      <c r="D32" s="69"/>
      <c r="E32" s="70"/>
      <c r="F32" s="70"/>
      <c r="G32" s="70"/>
      <c r="H32" s="71">
        <f t="shared" si="6"/>
        <v>0</v>
      </c>
      <c r="I32" s="72">
        <f t="shared" si="0"/>
        <v>0</v>
      </c>
      <c r="J32" s="70"/>
      <c r="K32" s="70"/>
      <c r="L32" s="73"/>
      <c r="M32" s="74">
        <f t="shared" si="1"/>
        <v>0</v>
      </c>
      <c r="N32" s="70"/>
      <c r="O32" s="70"/>
      <c r="P32" s="70"/>
      <c r="Q32" s="70"/>
      <c r="R32" s="70"/>
      <c r="S32" s="70"/>
      <c r="T32" s="70"/>
      <c r="U32" s="70"/>
      <c r="V32" s="70"/>
      <c r="W32" s="70"/>
      <c r="X32" s="70"/>
      <c r="Y32" s="70"/>
      <c r="Z32" s="70"/>
      <c r="AA32" s="70"/>
      <c r="AB32" s="70"/>
      <c r="AC32" s="75">
        <f t="shared" si="2"/>
        <v>0</v>
      </c>
      <c r="AD32" s="76">
        <f t="shared" si="3"/>
        <v>0</v>
      </c>
      <c r="AE32" s="76">
        <f t="shared" si="4"/>
        <v>0</v>
      </c>
      <c r="AF32" s="65">
        <f t="shared" si="5"/>
        <v>0</v>
      </c>
    </row>
    <row r="33" spans="1:32" ht="15" customHeight="1">
      <c r="A33" s="66"/>
      <c r="B33" s="77"/>
      <c r="C33" s="68"/>
      <c r="D33" s="69"/>
      <c r="E33" s="70"/>
      <c r="F33" s="70"/>
      <c r="G33" s="70"/>
      <c r="H33" s="71">
        <f t="shared" si="6"/>
        <v>0</v>
      </c>
      <c r="I33" s="72">
        <f t="shared" si="0"/>
        <v>0</v>
      </c>
      <c r="J33" s="70"/>
      <c r="K33" s="70"/>
      <c r="L33" s="73"/>
      <c r="M33" s="74">
        <f t="shared" si="1"/>
        <v>0</v>
      </c>
      <c r="N33" s="70"/>
      <c r="O33" s="70"/>
      <c r="P33" s="70"/>
      <c r="Q33" s="70"/>
      <c r="R33" s="70"/>
      <c r="S33" s="70"/>
      <c r="T33" s="70"/>
      <c r="U33" s="70"/>
      <c r="V33" s="70"/>
      <c r="W33" s="70"/>
      <c r="X33" s="70"/>
      <c r="Y33" s="70"/>
      <c r="Z33" s="70"/>
      <c r="AA33" s="70"/>
      <c r="AB33" s="70"/>
      <c r="AC33" s="75">
        <f t="shared" si="2"/>
        <v>0</v>
      </c>
      <c r="AD33" s="76">
        <f t="shared" si="3"/>
        <v>0</v>
      </c>
      <c r="AE33" s="76">
        <f t="shared" si="4"/>
        <v>0</v>
      </c>
      <c r="AF33" s="65">
        <f t="shared" si="5"/>
        <v>0</v>
      </c>
    </row>
    <row r="34" spans="1:32" ht="15" customHeight="1">
      <c r="A34" s="66"/>
      <c r="B34" s="77"/>
      <c r="C34" s="68"/>
      <c r="D34" s="69"/>
      <c r="E34" s="70"/>
      <c r="F34" s="70"/>
      <c r="G34" s="70"/>
      <c r="H34" s="71">
        <f t="shared" si="6"/>
        <v>0</v>
      </c>
      <c r="I34" s="72">
        <f t="shared" si="0"/>
        <v>0</v>
      </c>
      <c r="J34" s="70"/>
      <c r="K34" s="70"/>
      <c r="L34" s="73"/>
      <c r="M34" s="74">
        <f t="shared" si="1"/>
        <v>0</v>
      </c>
      <c r="N34" s="70"/>
      <c r="O34" s="70"/>
      <c r="P34" s="70"/>
      <c r="Q34" s="70"/>
      <c r="R34" s="70"/>
      <c r="S34" s="70"/>
      <c r="T34" s="70"/>
      <c r="U34" s="70"/>
      <c r="V34" s="70"/>
      <c r="W34" s="70"/>
      <c r="X34" s="70"/>
      <c r="Y34" s="70"/>
      <c r="Z34" s="70"/>
      <c r="AA34" s="70"/>
      <c r="AB34" s="70"/>
      <c r="AC34" s="75">
        <f t="shared" si="2"/>
        <v>0</v>
      </c>
      <c r="AD34" s="76">
        <f t="shared" si="3"/>
        <v>0</v>
      </c>
      <c r="AE34" s="76">
        <f t="shared" si="4"/>
        <v>0</v>
      </c>
      <c r="AF34" s="65">
        <f t="shared" si="5"/>
        <v>0</v>
      </c>
    </row>
    <row r="35" spans="1:34" ht="15" customHeight="1">
      <c r="A35" s="66"/>
      <c r="B35" s="77"/>
      <c r="C35" s="68"/>
      <c r="D35" s="69"/>
      <c r="E35" s="70"/>
      <c r="F35" s="70"/>
      <c r="G35" s="70"/>
      <c r="H35" s="71">
        <f t="shared" si="6"/>
        <v>0</v>
      </c>
      <c r="I35" s="72">
        <f t="shared" si="0"/>
        <v>0</v>
      </c>
      <c r="J35" s="70"/>
      <c r="K35" s="70"/>
      <c r="L35" s="73"/>
      <c r="M35" s="74">
        <f t="shared" si="1"/>
        <v>0</v>
      </c>
      <c r="N35" s="70"/>
      <c r="O35" s="70"/>
      <c r="P35" s="70"/>
      <c r="Q35" s="70"/>
      <c r="R35" s="70"/>
      <c r="S35" s="70"/>
      <c r="T35" s="70"/>
      <c r="U35" s="70"/>
      <c r="V35" s="70"/>
      <c r="W35" s="70"/>
      <c r="X35" s="70"/>
      <c r="Y35" s="70"/>
      <c r="Z35" s="70"/>
      <c r="AA35" s="70"/>
      <c r="AB35" s="70"/>
      <c r="AC35" s="75">
        <f t="shared" si="2"/>
        <v>0</v>
      </c>
      <c r="AD35" s="76">
        <f t="shared" si="3"/>
        <v>0</v>
      </c>
      <c r="AE35" s="76">
        <f t="shared" si="4"/>
        <v>0</v>
      </c>
      <c r="AF35" s="65">
        <f t="shared" si="5"/>
        <v>0</v>
      </c>
      <c r="AH35" s="78"/>
    </row>
    <row r="36" spans="1:34" ht="15" customHeight="1">
      <c r="A36" s="66"/>
      <c r="B36" s="77"/>
      <c r="C36" s="68"/>
      <c r="D36" s="69"/>
      <c r="E36" s="70"/>
      <c r="F36" s="70"/>
      <c r="G36" s="70"/>
      <c r="H36" s="71">
        <f t="shared" si="6"/>
        <v>0</v>
      </c>
      <c r="I36" s="72">
        <f t="shared" si="0"/>
        <v>0</v>
      </c>
      <c r="J36" s="70"/>
      <c r="K36" s="70"/>
      <c r="L36" s="73"/>
      <c r="M36" s="74">
        <f t="shared" si="1"/>
        <v>0</v>
      </c>
      <c r="N36" s="70"/>
      <c r="O36" s="70"/>
      <c r="P36" s="70"/>
      <c r="Q36" s="70"/>
      <c r="R36" s="70"/>
      <c r="S36" s="70"/>
      <c r="T36" s="70"/>
      <c r="U36" s="70"/>
      <c r="V36" s="70"/>
      <c r="W36" s="70"/>
      <c r="X36" s="70"/>
      <c r="Y36" s="70"/>
      <c r="Z36" s="70"/>
      <c r="AA36" s="70"/>
      <c r="AB36" s="70"/>
      <c r="AC36" s="75">
        <f t="shared" si="2"/>
        <v>0</v>
      </c>
      <c r="AD36" s="76">
        <f t="shared" si="3"/>
        <v>0</v>
      </c>
      <c r="AE36" s="76">
        <f t="shared" si="4"/>
        <v>0</v>
      </c>
      <c r="AF36" s="65">
        <f t="shared" si="5"/>
        <v>0</v>
      </c>
      <c r="AH36" s="78"/>
    </row>
    <row r="37" spans="1:34" ht="15" customHeight="1">
      <c r="A37" s="66"/>
      <c r="B37" s="77"/>
      <c r="C37" s="68"/>
      <c r="D37" s="69"/>
      <c r="E37" s="70"/>
      <c r="F37" s="70"/>
      <c r="G37" s="70"/>
      <c r="H37" s="71">
        <f t="shared" si="6"/>
        <v>0</v>
      </c>
      <c r="I37" s="72">
        <f t="shared" si="0"/>
        <v>0</v>
      </c>
      <c r="J37" s="70"/>
      <c r="K37" s="70"/>
      <c r="L37" s="73"/>
      <c r="M37" s="74">
        <f t="shared" si="1"/>
        <v>0</v>
      </c>
      <c r="N37" s="70"/>
      <c r="O37" s="70"/>
      <c r="P37" s="70"/>
      <c r="Q37" s="70"/>
      <c r="R37" s="70"/>
      <c r="S37" s="70"/>
      <c r="T37" s="70"/>
      <c r="U37" s="70"/>
      <c r="V37" s="70"/>
      <c r="W37" s="70"/>
      <c r="X37" s="70"/>
      <c r="Y37" s="70"/>
      <c r="Z37" s="70"/>
      <c r="AA37" s="70"/>
      <c r="AB37" s="70"/>
      <c r="AC37" s="75">
        <f t="shared" si="2"/>
        <v>0</v>
      </c>
      <c r="AD37" s="76">
        <f t="shared" si="3"/>
        <v>0</v>
      </c>
      <c r="AE37" s="76">
        <f t="shared" si="4"/>
        <v>0</v>
      </c>
      <c r="AF37" s="65">
        <f t="shared" si="5"/>
        <v>0</v>
      </c>
      <c r="AH37" s="78"/>
    </row>
    <row r="38" spans="1:34" ht="15" customHeight="1">
      <c r="A38" s="66"/>
      <c r="B38" s="77"/>
      <c r="C38" s="68"/>
      <c r="D38" s="69"/>
      <c r="E38" s="70"/>
      <c r="F38" s="70"/>
      <c r="G38" s="70"/>
      <c r="H38" s="71">
        <f t="shared" si="6"/>
        <v>0</v>
      </c>
      <c r="I38" s="72">
        <f t="shared" si="0"/>
        <v>0</v>
      </c>
      <c r="J38" s="70"/>
      <c r="K38" s="70"/>
      <c r="L38" s="73"/>
      <c r="M38" s="74">
        <f t="shared" si="1"/>
        <v>0</v>
      </c>
      <c r="N38" s="70"/>
      <c r="O38" s="70"/>
      <c r="P38" s="70"/>
      <c r="Q38" s="70"/>
      <c r="R38" s="70"/>
      <c r="S38" s="70"/>
      <c r="T38" s="70"/>
      <c r="U38" s="70"/>
      <c r="V38" s="70"/>
      <c r="W38" s="70"/>
      <c r="X38" s="70"/>
      <c r="Y38" s="70"/>
      <c r="Z38" s="70"/>
      <c r="AA38" s="70"/>
      <c r="AB38" s="70"/>
      <c r="AC38" s="75">
        <f t="shared" si="2"/>
        <v>0</v>
      </c>
      <c r="AD38" s="76">
        <f t="shared" si="3"/>
        <v>0</v>
      </c>
      <c r="AE38" s="76">
        <f t="shared" si="4"/>
        <v>0</v>
      </c>
      <c r="AF38" s="65">
        <f t="shared" si="5"/>
        <v>0</v>
      </c>
      <c r="AH38" s="78"/>
    </row>
    <row r="39" spans="1:34" ht="9.75" customHeight="1">
      <c r="A39" s="79" t="s">
        <v>85</v>
      </c>
      <c r="B39" s="79"/>
      <c r="C39" s="79"/>
      <c r="D39" s="59"/>
      <c r="E39" s="60"/>
      <c r="F39" s="60"/>
      <c r="G39" s="60"/>
      <c r="H39" s="60"/>
      <c r="I39" s="61"/>
      <c r="J39" s="60"/>
      <c r="K39" s="60"/>
      <c r="L39" s="80"/>
      <c r="M39" s="61"/>
      <c r="N39" s="60"/>
      <c r="O39" s="60"/>
      <c r="P39" s="60"/>
      <c r="Q39" s="60"/>
      <c r="R39" s="60"/>
      <c r="S39" s="60"/>
      <c r="T39" s="60"/>
      <c r="U39" s="60"/>
      <c r="V39" s="60"/>
      <c r="W39" s="60"/>
      <c r="X39" s="60"/>
      <c r="Y39" s="60"/>
      <c r="Z39" s="60"/>
      <c r="AA39" s="60"/>
      <c r="AB39" s="60"/>
      <c r="AC39" s="63"/>
      <c r="AD39" s="64"/>
      <c r="AE39" s="64"/>
      <c r="AF39" s="65"/>
      <c r="AH39" s="78"/>
    </row>
    <row r="40" spans="1:34" ht="12.75">
      <c r="A40" s="81">
        <f>"Total en devise ("&amp;AC8&amp;")"</f>
        <v>0</v>
      </c>
      <c r="B40" s="82"/>
      <c r="C40" s="83">
        <f>AC8</f>
        <v>0</v>
      </c>
      <c r="D40" s="84">
        <f>SUM(D9:D39)-D9</f>
        <v>0</v>
      </c>
      <c r="E40" s="84">
        <f>SUM(E9:E39)-E9</f>
        <v>0</v>
      </c>
      <c r="F40" s="84">
        <f>SUM(F9:F39)-F9</f>
        <v>0</v>
      </c>
      <c r="G40" s="84">
        <f>SUM(G9:G39)-G9</f>
        <v>0</v>
      </c>
      <c r="H40" s="84"/>
      <c r="I40" s="85">
        <f>SUM(I9:I39)-I9</f>
        <v>0</v>
      </c>
      <c r="J40" s="84">
        <f>SUM(J9:J39)-J9</f>
        <v>0</v>
      </c>
      <c r="K40" s="84">
        <f>SUM(K9:K39)-K9</f>
        <v>0</v>
      </c>
      <c r="L40" s="84">
        <f>SUM(L9:L39)-L9</f>
        <v>0</v>
      </c>
      <c r="M40" s="85">
        <f>SUM(M9:M39)-M9</f>
        <v>0</v>
      </c>
      <c r="N40" s="84">
        <f>SUM(N9:N39)-N9</f>
        <v>0</v>
      </c>
      <c r="O40" s="84">
        <f>SUM(O9:O39)-O9</f>
        <v>0</v>
      </c>
      <c r="P40" s="84">
        <f>SUM(P9:P39)-P9</f>
        <v>0</v>
      </c>
      <c r="Q40" s="84">
        <f>SUM(Q9:Q39)-Q9</f>
        <v>0</v>
      </c>
      <c r="R40" s="84">
        <f>SUM(R9:R39)-R9</f>
        <v>0</v>
      </c>
      <c r="S40" s="84">
        <f>SUM(S9:S39)-S9</f>
        <v>0</v>
      </c>
      <c r="T40" s="84">
        <f>SUM(T9:T39)-T9</f>
        <v>0</v>
      </c>
      <c r="U40" s="84">
        <f>SUM(U9:U39)-U9</f>
        <v>0</v>
      </c>
      <c r="V40" s="84">
        <f>SUM(V9:V39)-V9</f>
        <v>0</v>
      </c>
      <c r="W40" s="84">
        <f>SUM(W9:W39)-W9</f>
        <v>0</v>
      </c>
      <c r="X40" s="84">
        <f>SUM(X9:X39)-X9</f>
        <v>0</v>
      </c>
      <c r="Y40" s="84">
        <f>SUM(Y9:Y39)-Y9</f>
        <v>0</v>
      </c>
      <c r="Z40" s="84">
        <f>SUM(Z9:Z39)-Z9</f>
        <v>0</v>
      </c>
      <c r="AA40" s="84">
        <f>SUM(AA9:AA39)-AA9</f>
        <v>0</v>
      </c>
      <c r="AB40" s="84">
        <f>SUM(AB9:AB39)-AB9</f>
        <v>0</v>
      </c>
      <c r="AC40" s="84">
        <f>SUM(AC9:AC39)-AC9</f>
        <v>0</v>
      </c>
      <c r="AD40" s="85">
        <f>SUM(AD9:AD39)-AD9</f>
        <v>0</v>
      </c>
      <c r="AE40" s="85">
        <f>SUM(AE9:AE39)-AE9</f>
        <v>0</v>
      </c>
      <c r="AH40" s="78"/>
    </row>
    <row r="41" spans="1:34" ht="12.75">
      <c r="A41" s="86" t="s">
        <v>86</v>
      </c>
      <c r="B41" s="86"/>
      <c r="C41" s="87"/>
      <c r="D41" s="88">
        <f>D40*$AD$8</f>
        <v>0</v>
      </c>
      <c r="E41" s="88">
        <f>E40*$AD$8</f>
        <v>0</v>
      </c>
      <c r="F41" s="88">
        <f>F40*$AD$8</f>
        <v>0</v>
      </c>
      <c r="G41" s="88"/>
      <c r="H41" s="88"/>
      <c r="I41" s="88">
        <f>I40*$AD$8</f>
        <v>0</v>
      </c>
      <c r="J41" s="88">
        <f>J40*$AD$8</f>
        <v>0</v>
      </c>
      <c r="K41" s="88">
        <f>K40*$AD$8</f>
        <v>0</v>
      </c>
      <c r="L41" s="88">
        <f>L40*$AD$8</f>
        <v>0</v>
      </c>
      <c r="M41" s="88">
        <f>M40*$AD$8</f>
        <v>0</v>
      </c>
      <c r="N41" s="88">
        <f>N40*$AD$8</f>
        <v>0</v>
      </c>
      <c r="O41" s="88">
        <f>O40*$AD$8</f>
        <v>0</v>
      </c>
      <c r="P41" s="88">
        <f>P40*$AD$8</f>
        <v>0</v>
      </c>
      <c r="Q41" s="88">
        <f>Q40*$AD$8</f>
        <v>0</v>
      </c>
      <c r="R41" s="88">
        <f>R40*$AD$8</f>
        <v>0</v>
      </c>
      <c r="S41" s="88">
        <f>S40*$AD$8</f>
        <v>0</v>
      </c>
      <c r="T41" s="88">
        <f>T40*$AD$8</f>
        <v>0</v>
      </c>
      <c r="U41" s="88">
        <f>U40*$AD$8</f>
        <v>0</v>
      </c>
      <c r="V41" s="88">
        <f>V40*$AD$8</f>
        <v>0</v>
      </c>
      <c r="W41" s="88">
        <f>W40*$AD$8</f>
        <v>0</v>
      </c>
      <c r="X41" s="88">
        <f>X40*$AD$8</f>
        <v>0</v>
      </c>
      <c r="Y41" s="88">
        <f>Y40*$AD$8</f>
        <v>0</v>
      </c>
      <c r="Z41" s="88">
        <f>Z40*$AD$8</f>
        <v>0</v>
      </c>
      <c r="AA41" s="88">
        <f>AA40*$AD$8</f>
        <v>0</v>
      </c>
      <c r="AB41" s="88">
        <f>AB40*$AD$8</f>
        <v>0</v>
      </c>
      <c r="AC41" s="88">
        <f>AC40*$AD$8</f>
        <v>0</v>
      </c>
      <c r="AH41" s="78"/>
    </row>
    <row r="42" spans="1:34" ht="12.75">
      <c r="A42" s="89" t="s">
        <v>87</v>
      </c>
      <c r="B42" s="89"/>
      <c r="C42" s="90"/>
      <c r="D42" s="90"/>
      <c r="E42" s="91"/>
      <c r="F42" s="91"/>
      <c r="G42" s="91"/>
      <c r="H42" s="91"/>
      <c r="I42" s="91"/>
      <c r="J42" s="91"/>
      <c r="K42" s="91"/>
      <c r="L42" s="91"/>
      <c r="M42" s="92">
        <f>L41-M41</f>
        <v>0</v>
      </c>
      <c r="N42" s="91"/>
      <c r="O42" s="91"/>
      <c r="P42" s="91"/>
      <c r="Q42" s="91"/>
      <c r="R42" s="91"/>
      <c r="S42" s="91"/>
      <c r="T42" s="91"/>
      <c r="U42" s="91"/>
      <c r="V42" s="91"/>
      <c r="W42" s="91"/>
      <c r="X42" s="91"/>
      <c r="Y42" s="91"/>
      <c r="Z42" s="91"/>
      <c r="AA42" s="91"/>
      <c r="AB42" s="93"/>
      <c r="AC42" s="93"/>
      <c r="AH42" s="78"/>
    </row>
    <row r="43" spans="1:36" ht="12.75">
      <c r="A43" s="81"/>
      <c r="B43" s="82"/>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5"/>
      <c r="AD43" s="95"/>
      <c r="AE43" s="94"/>
      <c r="AF43" s="94"/>
      <c r="AG43" s="84"/>
      <c r="AJ43" s="78"/>
    </row>
    <row r="44" spans="1:36" ht="12.75">
      <c r="A44" s="81"/>
      <c r="B44" s="82"/>
      <c r="C44" s="94"/>
      <c r="D44" s="94"/>
      <c r="E44" s="94"/>
      <c r="F44" s="96" t="s">
        <v>88</v>
      </c>
      <c r="G44" s="97"/>
      <c r="H44" s="97"/>
      <c r="I44" s="97"/>
      <c r="J44" s="97"/>
      <c r="K44" s="97"/>
      <c r="L44" s="98">
        <f>IF($B$3="","ERREUR - Nom de la société non rempli - cellule B3",AC41)</f>
        <v>0</v>
      </c>
      <c r="M44" s="94"/>
      <c r="N44" s="94"/>
      <c r="O44" s="94"/>
      <c r="P44" s="94"/>
      <c r="Q44" s="94"/>
      <c r="R44" s="94"/>
      <c r="S44" s="94"/>
      <c r="T44" s="94"/>
      <c r="U44" s="94"/>
      <c r="V44" s="94"/>
      <c r="W44" s="94"/>
      <c r="X44" s="94"/>
      <c r="Y44" s="94"/>
      <c r="Z44" s="94"/>
      <c r="AA44" s="94"/>
      <c r="AB44" s="94"/>
      <c r="AC44" s="95"/>
      <c r="AD44" s="95"/>
      <c r="AE44" s="94"/>
      <c r="AF44" s="94"/>
      <c r="AG44" s="84"/>
      <c r="AJ44" s="78"/>
    </row>
    <row r="45" spans="1:36" ht="12.75">
      <c r="A45" s="81"/>
      <c r="B45" s="82"/>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5"/>
      <c r="AD45" s="95"/>
      <c r="AE45" s="94"/>
      <c r="AF45" s="94"/>
      <c r="AG45" s="84"/>
      <c r="AJ45" s="78"/>
    </row>
    <row r="46" spans="1:36" ht="12.75">
      <c r="A46" s="81"/>
      <c r="B46" s="82"/>
      <c r="C46" s="94"/>
      <c r="D46" s="94"/>
      <c r="E46" s="94"/>
      <c r="F46" s="99" t="s">
        <v>89</v>
      </c>
      <c r="G46" s="94"/>
      <c r="H46" s="94"/>
      <c r="I46" s="94"/>
      <c r="J46" s="94"/>
      <c r="K46" s="94"/>
      <c r="L46" s="94"/>
      <c r="M46" s="94"/>
      <c r="N46" s="94"/>
      <c r="O46" s="94"/>
      <c r="P46" s="94"/>
      <c r="Q46" s="94"/>
      <c r="R46" s="94"/>
      <c r="S46" s="94"/>
      <c r="T46" s="94"/>
      <c r="U46" s="94"/>
      <c r="V46" s="94"/>
      <c r="W46" s="94"/>
      <c r="X46" s="94"/>
      <c r="Y46" s="94"/>
      <c r="Z46" s="94"/>
      <c r="AA46" s="94"/>
      <c r="AB46" s="94"/>
      <c r="AC46" s="95"/>
      <c r="AD46" s="95"/>
      <c r="AE46" s="94"/>
      <c r="AF46" s="94"/>
      <c r="AG46" s="84"/>
      <c r="AJ46" s="78"/>
    </row>
    <row r="47" spans="1:36" ht="12.75">
      <c r="A47" s="81"/>
      <c r="B47" s="82"/>
      <c r="C47" s="94"/>
      <c r="D47" s="94"/>
      <c r="E47" s="94"/>
      <c r="F47" s="100" t="s">
        <v>90</v>
      </c>
      <c r="G47" s="101"/>
      <c r="H47" s="101"/>
      <c r="I47" s="101"/>
      <c r="J47" s="101"/>
      <c r="K47" s="101"/>
      <c r="L47" s="101"/>
      <c r="M47" s="102">
        <v>0</v>
      </c>
      <c r="N47" s="99" t="s">
        <v>91</v>
      </c>
      <c r="O47" s="94"/>
      <c r="P47" s="94"/>
      <c r="Q47" s="94"/>
      <c r="R47" s="94"/>
      <c r="S47" s="94"/>
      <c r="T47" s="94"/>
      <c r="U47" s="94"/>
      <c r="V47" s="94"/>
      <c r="W47" s="94"/>
      <c r="X47" s="94"/>
      <c r="Y47" s="94"/>
      <c r="Z47" s="94"/>
      <c r="AA47" s="94"/>
      <c r="AB47" s="94"/>
      <c r="AC47" s="95"/>
      <c r="AD47" s="95"/>
      <c r="AE47" s="94"/>
      <c r="AF47" s="94"/>
      <c r="AG47" s="84"/>
      <c r="AJ47" s="78"/>
    </row>
    <row r="48" spans="6:36" ht="12.75">
      <c r="F48" s="30"/>
      <c r="G48" s="103" t="s">
        <v>92</v>
      </c>
      <c r="H48" s="103"/>
      <c r="I48" s="103"/>
      <c r="J48" s="103"/>
      <c r="K48" s="103"/>
      <c r="L48" s="104" t="s">
        <v>93</v>
      </c>
      <c r="M48" s="105">
        <f>IF($B$3="","ERREUR - Nom de la société non rempli - cellule B3",(L44+M42+M47))</f>
        <v>0</v>
      </c>
      <c r="AJ48" s="78"/>
    </row>
    <row r="49" ht="12.75">
      <c r="AJ49" s="78"/>
    </row>
    <row r="50" spans="13:19" ht="12.75">
      <c r="M50" s="106">
        <f>IF($B$3="","Note : sans le nom de la société le risque de mélange avec une autre société lors de la saisie au sein du cabinet n'est pas nul. Donc merci de renseigner ce champs - cellule B3.","")</f>
        <v>0</v>
      </c>
      <c r="N50" s="106"/>
      <c r="O50" s="106"/>
      <c r="P50" s="106"/>
      <c r="Q50" s="106"/>
      <c r="R50" s="106"/>
      <c r="S50" s="106"/>
    </row>
    <row r="51" spans="6:19" ht="12.75">
      <c r="F51" s="107" t="s">
        <v>94</v>
      </c>
      <c r="M51" s="106"/>
      <c r="N51" s="106"/>
      <c r="O51" s="106"/>
      <c r="P51" s="106"/>
      <c r="Q51" s="106"/>
      <c r="R51" s="106"/>
      <c r="S51" s="106"/>
    </row>
    <row r="52" spans="4:19" ht="12.75">
      <c r="D52" s="108"/>
      <c r="E52" s="108"/>
      <c r="F52" s="108"/>
      <c r="G52" s="108"/>
      <c r="H52" s="108"/>
      <c r="I52" s="109" t="s">
        <v>95</v>
      </c>
      <c r="J52" s="109" t="s">
        <v>96</v>
      </c>
      <c r="M52" s="106"/>
      <c r="N52" s="106"/>
      <c r="O52" s="106"/>
      <c r="P52" s="106"/>
      <c r="Q52" s="106"/>
      <c r="R52" s="106"/>
      <c r="S52" s="106"/>
    </row>
    <row r="53" spans="4:19" ht="12.75">
      <c r="D53" s="108"/>
      <c r="E53" s="108"/>
      <c r="F53" s="108">
        <v>625000</v>
      </c>
      <c r="G53" s="108" t="s">
        <v>97</v>
      </c>
      <c r="H53" s="108"/>
      <c r="I53" s="110">
        <f>D41-E41</f>
        <v>0</v>
      </c>
      <c r="J53" s="110"/>
      <c r="M53" s="106"/>
      <c r="N53" s="106"/>
      <c r="O53" s="106"/>
      <c r="P53" s="106"/>
      <c r="Q53" s="106"/>
      <c r="R53" s="106"/>
      <c r="S53" s="106"/>
    </row>
    <row r="54" spans="4:10" ht="12.75">
      <c r="D54" s="108"/>
      <c r="E54" s="108"/>
      <c r="F54" s="108">
        <v>615400</v>
      </c>
      <c r="G54" s="108" t="s">
        <v>98</v>
      </c>
      <c r="H54" s="108"/>
      <c r="I54" s="110">
        <f>F41-I41</f>
        <v>0</v>
      </c>
      <c r="J54" s="110"/>
    </row>
    <row r="55" spans="4:10" ht="12.75">
      <c r="D55" s="108"/>
      <c r="E55" s="108"/>
      <c r="F55" s="108">
        <v>625000</v>
      </c>
      <c r="G55" s="108" t="s">
        <v>99</v>
      </c>
      <c r="H55" s="108"/>
      <c r="I55" s="110">
        <f>J41-K41</f>
        <v>0</v>
      </c>
      <c r="J55" s="110"/>
    </row>
    <row r="56" spans="4:10" ht="12.75">
      <c r="D56" s="108"/>
      <c r="E56" s="108"/>
      <c r="F56" s="108">
        <v>625000</v>
      </c>
      <c r="G56" s="108" t="s">
        <v>100</v>
      </c>
      <c r="H56" s="108"/>
      <c r="I56" s="110">
        <f>M41+N41+O41-P41</f>
        <v>0</v>
      </c>
      <c r="J56" s="110"/>
    </row>
    <row r="57" spans="4:36" ht="12.75">
      <c r="D57" s="108"/>
      <c r="E57" s="108"/>
      <c r="F57" s="111" t="s">
        <v>101</v>
      </c>
      <c r="G57" s="108" t="s">
        <v>102</v>
      </c>
      <c r="H57" s="108"/>
      <c r="I57" s="110">
        <f>M47+M42</f>
        <v>0</v>
      </c>
      <c r="J57" s="110"/>
      <c r="AJ57" s="78"/>
    </row>
    <row r="58" spans="4:36" ht="12.75">
      <c r="D58" s="108"/>
      <c r="E58" s="108"/>
      <c r="F58" s="108">
        <v>626000</v>
      </c>
      <c r="G58" s="108" t="s">
        <v>103</v>
      </c>
      <c r="H58" s="108"/>
      <c r="I58" s="110">
        <f>Q41-R41</f>
        <v>0</v>
      </c>
      <c r="J58" s="110"/>
      <c r="AJ58" s="78"/>
    </row>
    <row r="59" spans="4:36" ht="12.75">
      <c r="D59" s="108"/>
      <c r="E59" s="108"/>
      <c r="F59" s="108">
        <v>611000</v>
      </c>
      <c r="G59" s="108" t="s">
        <v>104</v>
      </c>
      <c r="H59" s="108"/>
      <c r="I59" s="110">
        <f>S41-T41</f>
        <v>0</v>
      </c>
      <c r="J59" s="110"/>
      <c r="AJ59" s="78"/>
    </row>
    <row r="60" spans="4:36" ht="12.75">
      <c r="D60" s="108"/>
      <c r="E60" s="108"/>
      <c r="F60" s="108">
        <v>605000</v>
      </c>
      <c r="G60" s="108" t="s">
        <v>105</v>
      </c>
      <c r="H60" s="108"/>
      <c r="I60" s="110">
        <f>U41-V41</f>
        <v>0</v>
      </c>
      <c r="J60" s="110"/>
      <c r="AJ60" s="78"/>
    </row>
    <row r="61" spans="4:36" ht="12.75">
      <c r="D61" s="108"/>
      <c r="E61" s="108"/>
      <c r="F61" s="108">
        <v>606000</v>
      </c>
      <c r="G61" s="108" t="s">
        <v>106</v>
      </c>
      <c r="H61" s="108"/>
      <c r="I61" s="110">
        <f>W41-X41</f>
        <v>0</v>
      </c>
      <c r="J61" s="110"/>
      <c r="AJ61" s="78"/>
    </row>
    <row r="62" spans="4:36" ht="12.75">
      <c r="D62" s="108"/>
      <c r="E62" s="108"/>
      <c r="F62" s="108">
        <v>617000</v>
      </c>
      <c r="G62" s="108" t="s">
        <v>107</v>
      </c>
      <c r="H62" s="108"/>
      <c r="I62" s="110">
        <f>Y41-Z41</f>
        <v>0</v>
      </c>
      <c r="J62" s="110"/>
      <c r="AJ62" s="78"/>
    </row>
    <row r="63" spans="4:36" ht="12.75">
      <c r="D63" s="108"/>
      <c r="E63" s="108"/>
      <c r="F63" s="108"/>
      <c r="G63" s="111" t="s">
        <v>108</v>
      </c>
      <c r="H63" s="111"/>
      <c r="I63" s="110">
        <f>AA41-AB41</f>
        <v>0</v>
      </c>
      <c r="J63" s="110"/>
      <c r="AJ63" s="78"/>
    </row>
    <row r="64" spans="4:36" ht="12.75">
      <c r="D64" s="108"/>
      <c r="E64" s="108"/>
      <c r="F64" s="108">
        <v>445603</v>
      </c>
      <c r="G64" s="108" t="s">
        <v>43</v>
      </c>
      <c r="H64" s="108"/>
      <c r="I64" s="110">
        <f>E41+I41+K41+P41+R41+T41+V41+X41+Z41+AB41</f>
        <v>0</v>
      </c>
      <c r="J64" s="110"/>
      <c r="AJ64" s="78"/>
    </row>
    <row r="65" spans="4:36" ht="12.75">
      <c r="D65" s="108"/>
      <c r="E65" s="108"/>
      <c r="F65" s="111" t="s">
        <v>109</v>
      </c>
      <c r="G65" s="108" t="s">
        <v>110</v>
      </c>
      <c r="H65" s="108"/>
      <c r="I65" s="110"/>
      <c r="J65" s="110">
        <f>M48</f>
        <v>0</v>
      </c>
      <c r="AJ65" s="78"/>
    </row>
    <row r="66" spans="9:36" ht="12.75">
      <c r="I66" s="112" t="s">
        <v>111</v>
      </c>
      <c r="J66" s="112" t="e">
        <f>SUM(I53:I64)-J65</f>
        <v>#VALUE!</v>
      </c>
      <c r="AJ66" s="78"/>
    </row>
  </sheetData>
  <sheetProtection selectLockedCells="1" selectUnlockedCells="1"/>
  <mergeCells count="37">
    <mergeCell ref="A2:B2"/>
    <mergeCell ref="B3:D3"/>
    <mergeCell ref="H3:I3"/>
    <mergeCell ref="J3:K3"/>
    <mergeCell ref="A4:B4"/>
    <mergeCell ref="E4:H4"/>
    <mergeCell ref="N4:O4"/>
    <mergeCell ref="B6:C6"/>
    <mergeCell ref="D6:E7"/>
    <mergeCell ref="F6:I6"/>
    <mergeCell ref="J6:K7"/>
    <mergeCell ref="L6:P6"/>
    <mergeCell ref="Q6:T6"/>
    <mergeCell ref="U6:Z6"/>
    <mergeCell ref="AA6:AB6"/>
    <mergeCell ref="AC6:AE6"/>
    <mergeCell ref="AF6:AF8"/>
    <mergeCell ref="B7:C7"/>
    <mergeCell ref="F7:G7"/>
    <mergeCell ref="H7:I7"/>
    <mergeCell ref="L7:M7"/>
    <mergeCell ref="O7:P7"/>
    <mergeCell ref="Q7:R7"/>
    <mergeCell ref="S7:T7"/>
    <mergeCell ref="U7:V7"/>
    <mergeCell ref="W7:X7"/>
    <mergeCell ref="Y7:Z7"/>
    <mergeCell ref="AA7:AB7"/>
    <mergeCell ref="AD7:AE7"/>
    <mergeCell ref="B8:C8"/>
    <mergeCell ref="H8:I8"/>
    <mergeCell ref="AD8:AE8"/>
    <mergeCell ref="A9:C9"/>
    <mergeCell ref="A39:C39"/>
    <mergeCell ref="A41:B41"/>
    <mergeCell ref="A42:B42"/>
    <mergeCell ref="M50:S53"/>
  </mergeCells>
  <printOptions horizontalCentered="1" verticalCentered="1"/>
  <pageMargins left="0" right="0" top="0" bottom="0" header="0.5118055555555555" footer="0.5118055555555555"/>
  <pageSetup horizontalDpi="300" verticalDpi="300" orientation="landscape" paperSize="9" scale="63"/>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 de Frais</dc:title>
  <dc:subject/>
  <dc:creator/>
  <cp:keywords/>
  <dc:description/>
  <cp:lastModifiedBy/>
  <cp:lastPrinted>2009-02-17T17:38:11Z</cp:lastPrinted>
  <dcterms:created xsi:type="dcterms:W3CDTF">2009-02-02T21:16:55Z</dcterms:created>
  <dcterms:modified xsi:type="dcterms:W3CDTF">2017-08-18T18:53:29Z</dcterms:modified>
  <cp:category/>
  <cp:version/>
  <cp:contentType/>
  <cp:contentStatus/>
  <cp:revision>26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priétaire">
    <vt:lpwstr>ExpertCompta.NET</vt:lpwstr>
  </property>
</Properties>
</file>